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activeTab="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T99" i="30" l="1"/>
  <c r="AT99" i="27"/>
  <c r="AT99" i="28"/>
  <c r="AT99" i="29"/>
  <c r="AT99" i="26"/>
  <c r="AS99" i="30"/>
  <c r="AS99" i="28"/>
  <c r="AS99" i="29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M4" i="20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92" i="63"/>
  <c r="AB80"/>
  <c r="AB72"/>
  <c r="AB24"/>
  <c r="AB85"/>
  <c r="AB97" i="62"/>
  <c r="AB93"/>
  <c r="AB65"/>
  <c r="AB4" i="61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F68" s="1"/>
  <c r="B69"/>
  <c r="C69"/>
  <c r="F69" s="1"/>
  <c r="B70"/>
  <c r="C70"/>
  <c r="B71"/>
  <c r="C71"/>
  <c r="F71" s="1"/>
  <c r="B72"/>
  <c r="C72"/>
  <c r="F72" s="1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F8" s="1"/>
  <c r="B9"/>
  <c r="C9"/>
  <c r="F9" s="1"/>
  <c r="B10"/>
  <c r="C10"/>
  <c r="B11"/>
  <c r="C11"/>
  <c r="F11" s="1"/>
  <c r="B12"/>
  <c r="C12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F24" s="1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F52" s="1"/>
  <c r="B53"/>
  <c r="C53"/>
  <c r="F53" s="1"/>
  <c r="B54"/>
  <c r="C54"/>
  <c r="B55"/>
  <c r="C55"/>
  <c r="B56"/>
  <c r="C56"/>
  <c r="F56" s="1"/>
  <c r="B57"/>
  <c r="C57"/>
  <c r="B58"/>
  <c r="C58"/>
  <c r="B59"/>
  <c r="C59"/>
  <c r="F59" s="1"/>
  <c r="B60"/>
  <c r="C60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B6"/>
  <c r="C6"/>
  <c r="B7"/>
  <c r="C7"/>
  <c r="B8"/>
  <c r="C8"/>
  <c r="B9"/>
  <c r="C9"/>
  <c r="B10"/>
  <c r="C10"/>
  <c r="F10" s="1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F22" s="1"/>
  <c r="B23"/>
  <c r="C23"/>
  <c r="F23" s="1"/>
  <c r="B24"/>
  <c r="C24"/>
  <c r="B25"/>
  <c r="C25"/>
  <c r="B26"/>
  <c r="C26"/>
  <c r="B27"/>
  <c r="C27"/>
  <c r="F27" s="1"/>
  <c r="B28"/>
  <c r="C28"/>
  <c r="F28" s="1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F56" s="1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B79"/>
  <c r="C79"/>
  <c r="F79" s="1"/>
  <c r="B80"/>
  <c r="C80"/>
  <c r="F80" s="1"/>
  <c r="B81"/>
  <c r="C81"/>
  <c r="F81" s="1"/>
  <c r="B82"/>
  <c r="C82"/>
  <c r="F82" s="1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F52" s="1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F90" s="1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F16" s="1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F16" s="1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F72" s="1"/>
  <c r="B73"/>
  <c r="C73"/>
  <c r="F73" s="1"/>
  <c r="B74"/>
  <c r="C74"/>
  <c r="B75"/>
  <c r="C75"/>
  <c r="F75" s="1"/>
  <c r="B76"/>
  <c r="C76"/>
  <c r="F76" s="1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F84" s="1"/>
  <c r="B85"/>
  <c r="C85"/>
  <c r="F85" s="1"/>
  <c r="B86"/>
  <c r="C86"/>
  <c r="F86" s="1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F96" s="1"/>
  <c r="B97"/>
  <c r="C97"/>
  <c r="B98"/>
  <c r="C98"/>
  <c r="C3"/>
  <c r="B3"/>
  <c r="B99" s="1"/>
  <c r="B4" i="55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F15" s="1"/>
  <c r="B16"/>
  <c r="C16"/>
  <c r="B17"/>
  <c r="C17"/>
  <c r="B18"/>
  <c r="C18"/>
  <c r="B19"/>
  <c r="C19"/>
  <c r="B20"/>
  <c r="C20"/>
  <c r="F20" s="1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U94"/>
  <c r="F94"/>
  <c r="U93"/>
  <c r="U92"/>
  <c r="N92"/>
  <c r="F92"/>
  <c r="U91"/>
  <c r="F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U71"/>
  <c r="U70"/>
  <c r="N70"/>
  <c r="F70"/>
  <c r="U69"/>
  <c r="N69"/>
  <c r="U68"/>
  <c r="N68"/>
  <c r="U67"/>
  <c r="U66"/>
  <c r="N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AD65"/>
  <c r="U65"/>
  <c r="N65"/>
  <c r="U64"/>
  <c r="U63"/>
  <c r="N63"/>
  <c r="AC62"/>
  <c r="U62"/>
  <c r="N62"/>
  <c r="U61"/>
  <c r="N61"/>
  <c r="U60"/>
  <c r="F60"/>
  <c r="U59"/>
  <c r="N59"/>
  <c r="U58"/>
  <c r="N58"/>
  <c r="F58"/>
  <c r="U57"/>
  <c r="N57"/>
  <c r="F57"/>
  <c r="U56"/>
  <c r="U55"/>
  <c r="N55"/>
  <c r="F55"/>
  <c r="U54"/>
  <c r="N54"/>
  <c r="F54"/>
  <c r="AD53"/>
  <c r="U53"/>
  <c r="N53"/>
  <c r="U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U37"/>
  <c r="U36"/>
  <c r="U35"/>
  <c r="U34"/>
  <c r="AD33"/>
  <c r="U33"/>
  <c r="U32"/>
  <c r="F32"/>
  <c r="U31"/>
  <c r="U30"/>
  <c r="F30"/>
  <c r="AD29"/>
  <c r="U29"/>
  <c r="U28"/>
  <c r="F28"/>
  <c r="U27"/>
  <c r="U26"/>
  <c r="F26"/>
  <c r="U25"/>
  <c r="U24"/>
  <c r="U23"/>
  <c r="U22"/>
  <c r="F22"/>
  <c r="AD21"/>
  <c r="U21"/>
  <c r="U20"/>
  <c r="F20"/>
  <c r="U19"/>
  <c r="U18"/>
  <c r="F18"/>
  <c r="AD17"/>
  <c r="U17"/>
  <c r="U16"/>
  <c r="U15"/>
  <c r="U14"/>
  <c r="AD13"/>
  <c r="U13"/>
  <c r="U12"/>
  <c r="F12"/>
  <c r="U11"/>
  <c r="U10"/>
  <c r="F10"/>
  <c r="AD9"/>
  <c r="U9"/>
  <c r="U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U81"/>
  <c r="U80"/>
  <c r="U79"/>
  <c r="U78"/>
  <c r="N78"/>
  <c r="F78"/>
  <c r="U77"/>
  <c r="U76"/>
  <c r="N76"/>
  <c r="U75"/>
  <c r="U74"/>
  <c r="N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U39"/>
  <c r="U38"/>
  <c r="F38"/>
  <c r="U37"/>
  <c r="F37"/>
  <c r="U36"/>
  <c r="F36"/>
  <c r="U35"/>
  <c r="U34"/>
  <c r="F34"/>
  <c r="U33"/>
  <c r="U32"/>
  <c r="F32"/>
  <c r="U31"/>
  <c r="N31"/>
  <c r="U30"/>
  <c r="F30"/>
  <c r="U29"/>
  <c r="N29"/>
  <c r="F29"/>
  <c r="U28"/>
  <c r="N28"/>
  <c r="U27"/>
  <c r="N27"/>
  <c r="U26"/>
  <c r="F26"/>
  <c r="U25"/>
  <c r="U24"/>
  <c r="N24"/>
  <c r="F24"/>
  <c r="U23"/>
  <c r="U22"/>
  <c r="N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U15"/>
  <c r="U14"/>
  <c r="N14"/>
  <c r="F14"/>
  <c r="U13"/>
  <c r="U12"/>
  <c r="N12"/>
  <c r="F12"/>
  <c r="U11"/>
  <c r="F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U95"/>
  <c r="U94"/>
  <c r="F94"/>
  <c r="U93"/>
  <c r="U92"/>
  <c r="F92"/>
  <c r="U91"/>
  <c r="U90"/>
  <c r="F90"/>
  <c r="U89"/>
  <c r="U88"/>
  <c r="F88"/>
  <c r="U87"/>
  <c r="U86"/>
  <c r="U85"/>
  <c r="U84"/>
  <c r="U83"/>
  <c r="U82"/>
  <c r="F82"/>
  <c r="U81"/>
  <c r="U80"/>
  <c r="F80"/>
  <c r="U79"/>
  <c r="U78"/>
  <c r="F78"/>
  <c r="U77"/>
  <c r="N77"/>
  <c r="U76"/>
  <c r="U75"/>
  <c r="U74"/>
  <c r="F74"/>
  <c r="U73"/>
  <c r="U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U19"/>
  <c r="N19"/>
  <c r="F19"/>
  <c r="U18"/>
  <c r="F18"/>
  <c r="U17"/>
  <c r="F17"/>
  <c r="U16"/>
  <c r="N16"/>
  <c r="F16"/>
  <c r="U15"/>
  <c r="U14"/>
  <c r="U13"/>
  <c r="N13"/>
  <c r="U12"/>
  <c r="F12"/>
  <c r="U11"/>
  <c r="F11"/>
  <c r="U10"/>
  <c r="F10"/>
  <c r="U9"/>
  <c r="U8"/>
  <c r="F8"/>
  <c r="U7"/>
  <c r="N7"/>
  <c r="F7"/>
  <c r="U6"/>
  <c r="N6"/>
  <c r="U5"/>
  <c r="N5"/>
  <c r="U4"/>
  <c r="F4"/>
  <c r="U3"/>
  <c r="L99"/>
  <c r="A1"/>
  <c r="F48" i="56" l="1"/>
  <c r="F35" i="61"/>
  <c r="F96" i="63"/>
  <c r="C99"/>
  <c r="F66"/>
  <c r="F37"/>
  <c r="B99"/>
  <c r="F75" i="62"/>
  <c r="C99" i="56"/>
  <c r="C99" i="55"/>
  <c r="F22" i="58"/>
  <c r="B99"/>
  <c r="F98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N55"/>
  <c r="N56"/>
  <c r="O56" s="1"/>
  <c r="N59"/>
  <c r="N60"/>
  <c r="O60" s="1"/>
  <c r="N63"/>
  <c r="N64"/>
  <c r="N67"/>
  <c r="N68"/>
  <c r="O68" s="1"/>
  <c r="N71"/>
  <c r="N72"/>
  <c r="O72" s="1"/>
  <c r="N75"/>
  <c r="N76"/>
  <c r="N79"/>
  <c r="N80"/>
  <c r="O80" s="1"/>
  <c r="N83"/>
  <c r="N84"/>
  <c r="N87"/>
  <c r="N88"/>
  <c r="O88" s="1"/>
  <c r="N91"/>
  <c r="N92"/>
  <c r="O92" s="1"/>
  <c r="N95"/>
  <c r="N96"/>
  <c r="I99"/>
  <c r="N81"/>
  <c r="O81" s="1"/>
  <c r="N82"/>
  <c r="N85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8"/>
  <c r="O48"/>
  <c r="V56"/>
  <c r="V4"/>
  <c r="V32"/>
  <c r="O32"/>
  <c r="V40"/>
  <c r="V47"/>
  <c r="V24"/>
  <c r="V87"/>
  <c r="O98"/>
  <c r="V24" i="56"/>
  <c r="V26"/>
  <c r="O35"/>
  <c r="V40"/>
  <c r="V42"/>
  <c r="O51"/>
  <c r="N8" i="55"/>
  <c r="F9"/>
  <c r="I99"/>
  <c r="M99"/>
  <c r="G10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3" i="55"/>
  <c r="V66"/>
  <c r="V82"/>
  <c r="O15" i="56"/>
  <c r="V36"/>
  <c r="O47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7"/>
  <c r="O23"/>
  <c r="V28"/>
  <c r="V39"/>
  <c r="V44"/>
  <c r="V63"/>
  <c r="V82"/>
  <c r="J99" i="55"/>
  <c r="N24"/>
  <c r="O24" s="1"/>
  <c r="N40"/>
  <c r="O40" s="1"/>
  <c r="N56"/>
  <c r="O56" s="1"/>
  <c r="O71"/>
  <c r="O96"/>
  <c r="V38" i="58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61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O26"/>
  <c r="O45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6" i="55" l="1"/>
  <c r="O48" i="57"/>
  <c r="O64"/>
  <c r="O78" i="56"/>
  <c r="O66"/>
  <c r="O62"/>
  <c r="O54"/>
  <c r="O46"/>
  <c r="O30"/>
  <c r="O26"/>
  <c r="O10"/>
  <c r="O78" i="55"/>
  <c r="O74"/>
  <c r="O66"/>
  <c r="O85" i="56"/>
  <c r="O64"/>
  <c r="O52"/>
  <c r="O13"/>
  <c r="O70" i="55"/>
  <c r="V16"/>
  <c r="O12"/>
  <c r="O38"/>
  <c r="O96" i="56"/>
  <c r="O84"/>
  <c r="O76"/>
  <c r="O57"/>
  <c r="O29"/>
  <c r="O25"/>
  <c r="O86" i="55"/>
  <c r="O62"/>
  <c r="V51"/>
  <c r="O30"/>
  <c r="O20"/>
  <c r="O9"/>
  <c r="O93" i="58"/>
  <c r="V65"/>
  <c r="G90" i="57"/>
  <c r="V90" s="1"/>
  <c r="O57" i="58"/>
  <c r="V25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43"/>
  <c r="O4" i="56"/>
  <c r="O90" i="57"/>
  <c r="O5"/>
  <c r="O77"/>
  <c r="O2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V13" i="57" l="1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N64" i="78"/>
  <c r="I59"/>
  <c r="O72"/>
  <c r="I63"/>
  <c r="J64"/>
  <c r="N39"/>
  <c r="P49"/>
  <c r="P56"/>
  <c r="N78"/>
  <c r="P8"/>
  <c r="G9"/>
  <c r="O26"/>
  <c r="I39"/>
  <c r="N61"/>
  <c r="J58"/>
  <c r="G35"/>
  <c r="G21"/>
  <c r="I45"/>
  <c r="I20"/>
  <c r="P98"/>
  <c r="L15"/>
  <c r="J37"/>
  <c r="G61"/>
  <c r="K33"/>
  <c r="P4"/>
  <c r="P78"/>
  <c r="H58"/>
  <c r="O80"/>
  <c r="P97"/>
  <c r="L26"/>
  <c r="O92"/>
  <c r="O10"/>
  <c r="L22"/>
  <c r="I44"/>
  <c r="B35"/>
  <c r="N35"/>
  <c r="B53"/>
  <c r="P92"/>
  <c r="J16"/>
  <c r="J35"/>
  <c r="P41"/>
  <c r="N67"/>
  <c r="H21"/>
  <c r="L97"/>
  <c r="H83"/>
  <c r="K89"/>
  <c r="H52"/>
  <c r="L42"/>
  <c r="O55"/>
  <c r="O44"/>
  <c r="N98"/>
  <c r="J67"/>
  <c r="G98"/>
  <c r="Q31"/>
  <c r="N29"/>
  <c r="I65"/>
  <c r="G77"/>
  <c r="P73"/>
  <c r="H89"/>
  <c r="O8"/>
  <c r="L57"/>
  <c r="K34"/>
  <c r="H62"/>
  <c r="I23"/>
  <c r="Q34"/>
  <c r="H95"/>
  <c r="P19"/>
  <c r="K94"/>
  <c r="N70"/>
  <c r="K61"/>
  <c r="L31"/>
  <c r="O73"/>
  <c r="Q77"/>
  <c r="P10"/>
  <c r="O28"/>
  <c r="J86"/>
  <c r="K41"/>
  <c r="K8"/>
  <c r="K85"/>
  <c r="Q49"/>
  <c r="N25"/>
  <c r="Q96"/>
  <c r="N4"/>
  <c r="L82"/>
  <c r="P44"/>
  <c r="I13"/>
  <c r="H78"/>
  <c r="L32"/>
  <c r="I85"/>
  <c r="P50"/>
  <c r="J79"/>
  <c r="B66"/>
  <c r="B4"/>
  <c r="I26"/>
  <c r="L66"/>
  <c r="H63"/>
  <c r="K57"/>
  <c r="H97"/>
  <c r="N52"/>
  <c r="B40"/>
  <c r="O69"/>
  <c r="G7"/>
  <c r="Q5"/>
  <c r="H59"/>
  <c r="I98"/>
  <c r="P33"/>
  <c r="H17"/>
  <c r="B10"/>
  <c r="B86"/>
  <c r="P43"/>
  <c r="Q21"/>
  <c r="K18"/>
  <c r="Q42"/>
  <c r="G91"/>
  <c r="B58"/>
  <c r="I46"/>
  <c r="G5"/>
  <c r="J33"/>
  <c r="I75"/>
  <c r="G82"/>
  <c r="N62"/>
  <c r="N34"/>
  <c r="Q56"/>
  <c r="K23"/>
  <c r="Q12"/>
  <c r="H43"/>
  <c r="B63"/>
  <c r="H26"/>
  <c r="P15"/>
  <c r="O76"/>
  <c r="B62"/>
  <c r="Q85"/>
  <c r="P45"/>
  <c r="B80"/>
  <c r="O82"/>
  <c r="O50"/>
  <c r="H55"/>
  <c r="I9"/>
  <c r="G88"/>
  <c r="P7"/>
  <c r="O86"/>
  <c r="N10"/>
  <c r="K45"/>
  <c r="L55"/>
  <c r="I37"/>
  <c r="P21"/>
  <c r="N27"/>
  <c r="O68"/>
  <c r="G20"/>
  <c r="O59"/>
  <c r="K84"/>
  <c r="H81"/>
  <c r="N79"/>
  <c r="L62"/>
  <c r="K3"/>
  <c r="J10"/>
  <c r="Q76"/>
  <c r="I49"/>
  <c r="O79"/>
  <c r="B26"/>
  <c r="G47"/>
  <c r="Q95"/>
  <c r="B21"/>
  <c r="O56"/>
  <c r="O58"/>
  <c r="K27"/>
  <c r="K22"/>
  <c r="P31"/>
  <c r="J59"/>
  <c r="L48"/>
  <c r="I47"/>
  <c r="B33"/>
  <c r="G58"/>
  <c r="O21"/>
  <c r="Q59"/>
  <c r="J8"/>
  <c r="P34"/>
  <c r="K46"/>
  <c r="I21"/>
  <c r="N7"/>
  <c r="I72"/>
  <c r="P36"/>
  <c r="G84"/>
  <c r="B93"/>
  <c r="P17"/>
  <c r="K50"/>
  <c r="Q69"/>
  <c r="Q53"/>
  <c r="P68"/>
  <c r="B15"/>
  <c r="I84"/>
  <c r="G25"/>
  <c r="I88"/>
  <c r="I87"/>
  <c r="P32"/>
  <c r="B59"/>
  <c r="B75"/>
  <c r="O42"/>
  <c r="L69"/>
  <c r="I82"/>
  <c r="I17"/>
  <c r="O98"/>
  <c r="B54"/>
  <c r="I28"/>
  <c r="L6"/>
  <c r="B36"/>
  <c r="K32"/>
  <c r="B90"/>
  <c r="B13"/>
  <c r="H79"/>
  <c r="G23"/>
  <c r="K6"/>
  <c r="G22"/>
  <c r="Q45"/>
  <c r="G68"/>
  <c r="P5"/>
  <c r="I62"/>
  <c r="L25"/>
  <c r="N63"/>
  <c r="E1"/>
  <c r="P76"/>
  <c r="B56"/>
  <c r="L19"/>
  <c r="J85"/>
  <c r="H49"/>
  <c r="N68"/>
  <c r="L93"/>
  <c r="L68"/>
  <c r="N42"/>
  <c r="G65"/>
  <c r="K98"/>
  <c r="N38"/>
  <c r="I86"/>
  <c r="N88"/>
  <c r="Q72"/>
  <c r="Q66"/>
  <c r="J74"/>
  <c r="K68"/>
  <c r="K51"/>
  <c r="G67"/>
  <c r="G18"/>
  <c r="P54"/>
  <c r="N49"/>
  <c r="H84"/>
  <c r="I74"/>
  <c r="P70"/>
  <c r="G15"/>
  <c r="N90"/>
  <c r="G87"/>
  <c r="I16"/>
  <c r="J28"/>
  <c r="K74"/>
  <c r="O63"/>
  <c r="H72"/>
  <c r="P27"/>
  <c r="N16"/>
  <c r="G24"/>
  <c r="N47"/>
  <c r="I68"/>
  <c r="P57"/>
  <c r="P12"/>
  <c r="H65"/>
  <c r="I27"/>
  <c r="K69"/>
  <c r="L41"/>
  <c r="G66"/>
  <c r="G76"/>
  <c r="L56"/>
  <c r="L11"/>
  <c r="G75"/>
  <c r="J42"/>
  <c r="I66"/>
  <c r="Q36"/>
  <c r="O36"/>
  <c r="K21"/>
  <c r="G34"/>
  <c r="N57"/>
  <c r="I64"/>
  <c r="P62"/>
  <c r="O88"/>
  <c r="B98"/>
  <c r="G48"/>
  <c r="P80"/>
  <c r="G17"/>
  <c r="N8"/>
  <c r="H34"/>
  <c r="G69"/>
  <c r="B92"/>
  <c r="I51"/>
  <c r="P82"/>
  <c r="N41"/>
  <c r="I94"/>
  <c r="P83"/>
  <c r="Q70"/>
  <c r="L63"/>
  <c r="P91"/>
  <c r="N20"/>
  <c r="P96"/>
  <c r="P37"/>
  <c r="N73"/>
  <c r="P71"/>
  <c r="J50"/>
  <c r="O91"/>
  <c r="L24"/>
  <c r="I31"/>
  <c r="H22"/>
  <c r="N76"/>
  <c r="O54"/>
  <c r="Q22"/>
  <c r="K71"/>
  <c r="G10"/>
  <c r="O95"/>
  <c r="L51"/>
  <c r="H71"/>
  <c r="O70"/>
  <c r="P52"/>
  <c r="Q63"/>
  <c r="B77"/>
  <c r="L91"/>
  <c r="N65"/>
  <c r="B16"/>
  <c r="N85"/>
  <c r="O94"/>
  <c r="B71"/>
  <c r="L12"/>
  <c r="I35"/>
  <c r="N18"/>
  <c r="Q74"/>
  <c r="H69"/>
  <c r="L88"/>
  <c r="K81"/>
  <c r="N82"/>
  <c r="G50"/>
  <c r="B51"/>
  <c r="Q9"/>
  <c r="J6"/>
  <c r="O32"/>
  <c r="G37"/>
  <c r="O61"/>
  <c r="P53"/>
  <c r="O16"/>
  <c r="J39"/>
  <c r="I18"/>
  <c r="O12"/>
  <c r="K54"/>
  <c r="Q83"/>
  <c r="Q18"/>
  <c r="O90"/>
  <c r="O74"/>
  <c r="N28"/>
  <c r="H51"/>
  <c r="N40"/>
  <c r="Q89"/>
  <c r="Q87"/>
  <c r="B55"/>
  <c r="J76"/>
  <c r="L9"/>
  <c r="N91"/>
  <c r="J45"/>
  <c r="O18"/>
  <c r="G12"/>
  <c r="K87"/>
  <c r="P64"/>
  <c r="B38"/>
  <c r="N56"/>
  <c r="K91"/>
  <c r="O39"/>
  <c r="P66"/>
  <c r="P48"/>
  <c r="Q57"/>
  <c r="B2"/>
  <c r="K86"/>
  <c r="I24"/>
  <c r="P16"/>
  <c r="N13"/>
  <c r="L30"/>
  <c r="O85"/>
  <c r="B45"/>
  <c r="I97"/>
  <c r="Q81"/>
  <c r="N45"/>
  <c r="P87"/>
  <c r="Q75"/>
  <c r="B81"/>
  <c r="G85"/>
  <c r="N31"/>
  <c r="G4"/>
  <c r="B49"/>
  <c r="J61"/>
  <c r="O30"/>
  <c r="L23"/>
  <c r="G28"/>
  <c r="I70"/>
  <c r="Q61"/>
  <c r="H91"/>
  <c r="L92"/>
  <c r="P3"/>
  <c r="K65"/>
  <c r="H31"/>
  <c r="K12"/>
  <c r="J19"/>
  <c r="I76"/>
  <c r="P35"/>
  <c r="Q88"/>
  <c r="L89"/>
  <c r="J49"/>
  <c r="G79"/>
  <c r="I55"/>
  <c r="K26"/>
  <c r="Q91"/>
  <c r="K16"/>
  <c r="P60"/>
  <c r="I6"/>
  <c r="K7"/>
  <c r="L18"/>
  <c r="B94"/>
  <c r="G59"/>
  <c r="K60"/>
  <c r="Q25"/>
  <c r="J70"/>
  <c r="G70"/>
  <c r="P14"/>
  <c r="H19"/>
  <c r="Q33"/>
  <c r="K36"/>
  <c r="J60"/>
  <c r="K38"/>
  <c r="G51"/>
  <c r="J51"/>
  <c r="N96"/>
  <c r="F1"/>
  <c r="J44"/>
  <c r="J72"/>
  <c r="B70"/>
  <c r="P46"/>
  <c r="K25"/>
  <c r="O9"/>
  <c r="J56"/>
  <c r="I77"/>
  <c r="H93"/>
  <c r="H20"/>
  <c r="K88"/>
  <c r="I60"/>
  <c r="Q40"/>
  <c r="J88"/>
  <c r="G52"/>
  <c r="B52"/>
  <c r="N89"/>
  <c r="I67"/>
  <c r="L70"/>
  <c r="J30"/>
  <c r="B73"/>
  <c r="G31"/>
  <c r="J31"/>
  <c r="Q78"/>
  <c r="H39"/>
  <c r="G97"/>
  <c r="J9"/>
  <c r="J34"/>
  <c r="H67"/>
  <c r="Q15"/>
  <c r="G72"/>
  <c r="Q65"/>
  <c r="K92"/>
  <c r="N43"/>
  <c r="O19"/>
  <c r="K63"/>
  <c r="H94"/>
  <c r="H25"/>
  <c r="I80"/>
  <c r="P51"/>
  <c r="L54"/>
  <c r="L13"/>
  <c r="J75"/>
  <c r="J97"/>
  <c r="B89"/>
  <c r="O25"/>
  <c r="O40"/>
  <c r="Q64"/>
  <c r="G40"/>
  <c r="O57"/>
  <c r="K9"/>
  <c r="B39"/>
  <c r="G95"/>
  <c r="G96"/>
  <c r="B42"/>
  <c r="I83"/>
  <c r="L85"/>
  <c r="P74"/>
  <c r="B31"/>
  <c r="J91"/>
  <c r="L81"/>
  <c r="N17"/>
  <c r="I36"/>
  <c r="H41"/>
  <c r="Q92"/>
  <c r="H54"/>
  <c r="I33"/>
  <c r="P85"/>
  <c r="I79"/>
  <c r="G2"/>
  <c r="L4"/>
  <c r="G83"/>
  <c r="L3"/>
  <c r="J46"/>
  <c r="D1"/>
  <c r="H38"/>
  <c r="H10"/>
  <c r="N94"/>
  <c r="P28"/>
  <c r="B87"/>
  <c r="L65"/>
  <c r="I96"/>
  <c r="N19"/>
  <c r="O71"/>
  <c r="Q67"/>
  <c r="B95"/>
  <c r="K15"/>
  <c r="H29"/>
  <c r="P38"/>
  <c r="O11"/>
  <c r="N5"/>
  <c r="H44"/>
  <c r="O96"/>
  <c r="P69"/>
  <c r="I41"/>
  <c r="B78"/>
  <c r="Q14"/>
  <c r="K47"/>
  <c r="J63"/>
  <c r="J98"/>
  <c r="N58"/>
  <c r="G8"/>
  <c r="L76"/>
  <c r="B41"/>
  <c r="P20"/>
  <c r="K73"/>
  <c r="B18"/>
  <c r="K93"/>
  <c r="Q7"/>
  <c r="O27"/>
  <c r="G16"/>
  <c r="Q26"/>
  <c r="N24"/>
  <c r="L5"/>
  <c r="I8"/>
  <c r="H47"/>
  <c r="N21"/>
  <c r="H2"/>
  <c r="J87"/>
  <c r="H5"/>
  <c r="N69"/>
  <c r="O83"/>
  <c r="Q3"/>
  <c r="B79"/>
  <c r="N23"/>
  <c r="Q32"/>
  <c r="L7"/>
  <c r="L59"/>
  <c r="H60"/>
  <c r="H70"/>
  <c r="B24"/>
  <c r="L44"/>
  <c r="N30"/>
  <c r="O24"/>
  <c r="G6"/>
  <c r="K59"/>
  <c r="I42"/>
  <c r="Q80"/>
  <c r="G94"/>
  <c r="O38"/>
  <c r="H50"/>
  <c r="N66"/>
  <c r="H3"/>
  <c r="Q44"/>
  <c r="B19"/>
  <c r="Q37"/>
  <c r="O15"/>
  <c r="Q47"/>
  <c r="N74"/>
  <c r="L61"/>
  <c r="K48"/>
  <c r="P59"/>
  <c r="G57"/>
  <c r="K62"/>
  <c r="H7"/>
  <c r="N51"/>
  <c r="H75"/>
  <c r="L71"/>
  <c r="K29"/>
  <c r="G36"/>
  <c r="B30"/>
  <c r="J12"/>
  <c r="J41"/>
  <c r="L16"/>
  <c r="Q86"/>
  <c r="G38"/>
  <c r="H36"/>
  <c r="J77"/>
  <c r="J20"/>
  <c r="P72"/>
  <c r="H88"/>
  <c r="N53"/>
  <c r="G27"/>
  <c r="B22"/>
  <c r="H28"/>
  <c r="Q68"/>
  <c r="O37"/>
  <c r="N55"/>
  <c r="K44"/>
  <c r="J95"/>
  <c r="Q10"/>
  <c r="B44"/>
  <c r="J38"/>
  <c r="P86"/>
  <c r="G71"/>
  <c r="K11"/>
  <c r="I29"/>
  <c r="G42"/>
  <c r="L53"/>
  <c r="J90"/>
  <c r="J21"/>
  <c r="P58"/>
  <c r="O53"/>
  <c r="K96"/>
  <c r="I40"/>
  <c r="O49"/>
  <c r="H35"/>
  <c r="H82"/>
  <c r="P11"/>
  <c r="P94"/>
  <c r="L14"/>
  <c r="K39"/>
  <c r="B11"/>
  <c r="P93"/>
  <c r="G92"/>
  <c r="O75"/>
  <c r="O93"/>
  <c r="P29"/>
  <c r="B85"/>
  <c r="L47"/>
  <c r="L49"/>
  <c r="N14"/>
  <c r="L98"/>
  <c r="B97"/>
  <c r="O33"/>
  <c r="K10"/>
  <c r="B96"/>
  <c r="G13"/>
  <c r="H90"/>
  <c r="N84"/>
  <c r="I10"/>
  <c r="L8"/>
  <c r="O66"/>
  <c r="I50"/>
  <c r="I4"/>
  <c r="Q13"/>
  <c r="J23"/>
  <c r="H32"/>
  <c r="O47"/>
  <c r="I7"/>
  <c r="Q48"/>
  <c r="P25"/>
  <c r="O64"/>
  <c r="J22"/>
  <c r="O67"/>
  <c r="J65"/>
  <c r="P47"/>
  <c r="K40"/>
  <c r="N26"/>
  <c r="O51"/>
  <c r="O5"/>
  <c r="J27"/>
  <c r="B50"/>
  <c r="P40"/>
  <c r="L20"/>
  <c r="J7"/>
  <c r="B9"/>
  <c r="G26"/>
  <c r="B12"/>
  <c r="K37"/>
  <c r="J69"/>
  <c r="O46"/>
  <c r="N3"/>
  <c r="L58"/>
  <c r="K24"/>
  <c r="J54"/>
  <c r="J40"/>
  <c r="I69"/>
  <c r="H68"/>
  <c r="K75"/>
  <c r="L90"/>
  <c r="G64"/>
  <c r="O20"/>
  <c r="J84"/>
  <c r="L96"/>
  <c r="Q90"/>
  <c r="I81"/>
  <c r="N87"/>
  <c r="N59"/>
  <c r="J5"/>
  <c r="O43"/>
  <c r="G73"/>
  <c r="L64"/>
  <c r="K97"/>
  <c r="J71"/>
  <c r="Q28"/>
  <c r="O35"/>
  <c r="I38"/>
  <c r="K31"/>
  <c r="B43"/>
  <c r="Q62"/>
  <c r="G14"/>
  <c r="B6"/>
  <c r="N12"/>
  <c r="H73"/>
  <c r="G32"/>
  <c r="I56"/>
  <c r="G19"/>
  <c r="K5"/>
  <c r="J82"/>
  <c r="I11"/>
  <c r="N97"/>
  <c r="O41"/>
  <c r="I25"/>
  <c r="N83"/>
  <c r="Q50"/>
  <c r="O60"/>
  <c r="H40"/>
  <c r="Q8"/>
  <c r="H37"/>
  <c r="K70"/>
  <c r="Q46"/>
  <c r="J25"/>
  <c r="L94"/>
  <c r="O3"/>
  <c r="J73"/>
  <c r="Q30"/>
  <c r="G74"/>
  <c r="J80"/>
  <c r="N15"/>
  <c r="B84"/>
  <c r="N77"/>
  <c r="I90"/>
  <c r="Q43"/>
  <c r="Q55"/>
  <c r="P67"/>
  <c r="K4"/>
  <c r="L21"/>
  <c r="B5"/>
  <c r="J66"/>
  <c r="B3"/>
  <c r="I57"/>
  <c r="J26"/>
  <c r="N81"/>
  <c r="I48"/>
  <c r="L50"/>
  <c r="J55"/>
  <c r="P24"/>
  <c r="B61"/>
  <c r="J11"/>
  <c r="I93"/>
  <c r="B20"/>
  <c r="Q24"/>
  <c r="P75"/>
  <c r="G89"/>
  <c r="N54"/>
  <c r="G60"/>
  <c r="H33"/>
  <c r="N6"/>
  <c r="L36"/>
  <c r="J3"/>
  <c r="O84"/>
  <c r="P61"/>
  <c r="L34"/>
  <c r="K72"/>
  <c r="N95"/>
  <c r="J92"/>
  <c r="L29"/>
  <c r="K52"/>
  <c r="H61"/>
  <c r="Q29"/>
  <c r="J47"/>
  <c r="J36"/>
  <c r="G29"/>
  <c r="G93"/>
  <c r="B76"/>
  <c r="L38"/>
  <c r="B28"/>
  <c r="J29"/>
  <c r="N50"/>
  <c r="O45"/>
  <c r="K30"/>
  <c r="Q19"/>
  <c r="K82"/>
  <c r="B17"/>
  <c r="P77"/>
  <c r="J57"/>
  <c r="J94"/>
  <c r="H24"/>
  <c r="N60"/>
  <c r="B67"/>
  <c r="G44"/>
  <c r="G80"/>
  <c r="J96"/>
  <c r="L43"/>
  <c r="G46"/>
  <c r="B68"/>
  <c r="H30"/>
  <c r="N33"/>
  <c r="G39"/>
  <c r="Q52"/>
  <c r="H18"/>
  <c r="I78"/>
  <c r="B14"/>
  <c r="Q35"/>
  <c r="H86"/>
  <c r="Q20"/>
  <c r="J4"/>
  <c r="L75"/>
  <c r="P84"/>
  <c r="J53"/>
  <c r="K78"/>
  <c r="G11"/>
  <c r="B72"/>
  <c r="L52"/>
  <c r="H76"/>
  <c r="B82"/>
  <c r="Q84"/>
  <c r="K19"/>
  <c r="L84"/>
  <c r="N86"/>
  <c r="G41"/>
  <c r="O6"/>
  <c r="B23"/>
  <c r="J62"/>
  <c r="J52"/>
  <c r="H57"/>
  <c r="P95"/>
  <c r="K13"/>
  <c r="H11"/>
  <c r="K55"/>
  <c r="J32"/>
  <c r="B69"/>
  <c r="O7"/>
  <c r="B34"/>
  <c r="Q17"/>
  <c r="N32"/>
  <c r="H96"/>
  <c r="I3"/>
  <c r="Q71"/>
  <c r="N92"/>
  <c r="P81"/>
  <c r="O81"/>
  <c r="Q94"/>
  <c r="P13"/>
  <c r="J81"/>
  <c r="H80"/>
  <c r="N75"/>
  <c r="O78"/>
  <c r="K77"/>
  <c r="B83"/>
  <c r="Q11"/>
  <c r="P6"/>
  <c r="J15"/>
  <c r="K90"/>
  <c r="N36"/>
  <c r="K28"/>
  <c r="I43"/>
  <c r="L73"/>
  <c r="G30"/>
  <c r="I34"/>
  <c r="Q6"/>
  <c r="P39"/>
  <c r="G53"/>
  <c r="L40"/>
  <c r="O29"/>
  <c r="Q97"/>
  <c r="O48"/>
  <c r="P89"/>
  <c r="I22"/>
  <c r="N44"/>
  <c r="Q23"/>
  <c r="B65"/>
  <c r="K80"/>
  <c r="H8"/>
  <c r="H13"/>
  <c r="G45"/>
  <c r="H56"/>
  <c r="J78"/>
  <c r="I92"/>
  <c r="O22"/>
  <c r="L80"/>
  <c r="Q54"/>
  <c r="I12"/>
  <c r="Q58"/>
  <c r="G43"/>
  <c r="K20"/>
  <c r="N37"/>
  <c r="L28"/>
  <c r="O62"/>
  <c r="I52"/>
  <c r="Q60"/>
  <c r="J89"/>
  <c r="H64"/>
  <c r="Q82"/>
  <c r="G55"/>
  <c r="P42"/>
  <c r="Q73"/>
  <c r="J93"/>
  <c r="B8"/>
  <c r="H12"/>
  <c r="H42"/>
  <c r="H74"/>
  <c r="I14"/>
  <c r="I32"/>
  <c r="N71"/>
  <c r="G86"/>
  <c r="Q16"/>
  <c r="H98"/>
  <c r="L35"/>
  <c r="H16"/>
  <c r="L74"/>
  <c r="B91"/>
  <c r="G56"/>
  <c r="G3"/>
  <c r="L67"/>
  <c r="N11"/>
  <c r="P79"/>
  <c r="L87"/>
  <c r="L78"/>
  <c r="K95"/>
  <c r="I91"/>
  <c r="J68"/>
  <c r="B74"/>
  <c r="K83"/>
  <c r="B46"/>
  <c r="H53"/>
  <c r="K49"/>
  <c r="O31"/>
  <c r="G78"/>
  <c r="G62"/>
  <c r="B57"/>
  <c r="L86"/>
  <c r="L79"/>
  <c r="P18"/>
  <c r="H15"/>
  <c r="Q38"/>
  <c r="K14"/>
  <c r="B64"/>
  <c r="G90"/>
  <c r="B88"/>
  <c r="P55"/>
  <c r="H6"/>
  <c r="K66"/>
  <c r="I15"/>
  <c r="K67"/>
  <c r="Q93"/>
  <c r="I58"/>
  <c r="O87"/>
  <c r="B37"/>
  <c r="K35"/>
  <c r="B47"/>
  <c r="N48"/>
  <c r="K64"/>
  <c r="B48"/>
  <c r="P63"/>
  <c r="Q4"/>
  <c r="H77"/>
  <c r="J43"/>
  <c r="H66"/>
  <c r="L83"/>
  <c r="K53"/>
  <c r="H48"/>
  <c r="B27"/>
  <c r="O14"/>
  <c r="K58"/>
  <c r="L33"/>
  <c r="Q27"/>
  <c r="Q41"/>
  <c r="O4"/>
  <c r="O77"/>
  <c r="K79"/>
  <c r="O17"/>
  <c r="N46"/>
  <c r="O13"/>
  <c r="O23"/>
  <c r="L72"/>
  <c r="K17"/>
  <c r="B25"/>
  <c r="P88"/>
  <c r="O52"/>
  <c r="H14"/>
  <c r="B7"/>
  <c r="H4"/>
  <c r="C1"/>
  <c r="N9"/>
  <c r="B29"/>
  <c r="I19"/>
  <c r="Q79"/>
  <c r="P22"/>
  <c r="J83"/>
  <c r="O65"/>
  <c r="H23"/>
  <c r="L27"/>
  <c r="N22"/>
  <c r="G33"/>
  <c r="I54"/>
  <c r="I89"/>
  <c r="K42"/>
  <c r="L37"/>
  <c r="P23"/>
  <c r="J14"/>
  <c r="H45"/>
  <c r="J48"/>
  <c r="H27"/>
  <c r="O34"/>
  <c r="I61"/>
  <c r="L95"/>
  <c r="B60"/>
  <c r="P26"/>
  <c r="Q98"/>
  <c r="N72"/>
  <c r="P65"/>
  <c r="L10"/>
  <c r="L39"/>
  <c r="I71"/>
  <c r="O89"/>
  <c r="B32"/>
  <c r="L45"/>
  <c r="J18"/>
  <c r="P30"/>
  <c r="G63"/>
  <c r="L77"/>
  <c r="J24"/>
  <c r="H85"/>
  <c r="L60"/>
  <c r="J13"/>
  <c r="Q39"/>
  <c r="Q51"/>
  <c r="N80"/>
  <c r="G49"/>
  <c r="I53"/>
  <c r="I30"/>
  <c r="H46"/>
  <c r="G54"/>
  <c r="J17"/>
  <c r="L17"/>
  <c r="O97"/>
  <c r="H87"/>
  <c r="H92"/>
  <c r="I73"/>
  <c r="N93"/>
  <c r="K43"/>
  <c r="G81"/>
  <c r="L46"/>
  <c r="P9"/>
  <c r="K76"/>
  <c r="I95"/>
  <c r="I5"/>
  <c r="K56"/>
  <c r="P90"/>
  <c r="H9"/>
  <c r="M5" l="1"/>
  <c r="M95"/>
  <c r="R93"/>
  <c r="M73"/>
  <c r="M30"/>
  <c r="M53"/>
  <c r="R80"/>
  <c r="E32"/>
  <c r="C32"/>
  <c r="D32"/>
  <c r="F32"/>
  <c r="M71"/>
  <c r="R72"/>
  <c r="C60"/>
  <c r="E60"/>
  <c r="F60"/>
  <c r="D60"/>
  <c r="M61"/>
  <c r="M89"/>
  <c r="M54"/>
  <c r="R22"/>
  <c r="M19"/>
  <c r="E29"/>
  <c r="C29"/>
  <c r="D29"/>
  <c r="F29"/>
  <c r="R9"/>
  <c r="C7"/>
  <c r="E7"/>
  <c r="D7"/>
  <c r="F7"/>
  <c r="C25"/>
  <c r="E25"/>
  <c r="D25"/>
  <c r="F25"/>
  <c r="R46"/>
  <c r="E27"/>
  <c r="D27"/>
  <c r="F27"/>
  <c r="C27"/>
  <c r="F48"/>
  <c r="E48"/>
  <c r="D48"/>
  <c r="C48"/>
  <c r="R48"/>
  <c r="D47"/>
  <c r="C47"/>
  <c r="E47"/>
  <c r="F47"/>
  <c r="E37"/>
  <c r="C37"/>
  <c r="D37"/>
  <c r="F37"/>
  <c r="M58"/>
  <c r="M15"/>
  <c r="E88"/>
  <c r="F88"/>
  <c r="D88"/>
  <c r="C88"/>
  <c r="D64"/>
  <c r="F64"/>
  <c r="C64"/>
  <c r="E64"/>
  <c r="C57"/>
  <c r="E57"/>
  <c r="D57"/>
  <c r="F57"/>
  <c r="E46"/>
  <c r="D46"/>
  <c r="C46"/>
  <c r="F46"/>
  <c r="D74"/>
  <c r="E74"/>
  <c r="C74"/>
  <c r="F74"/>
  <c r="M91"/>
  <c r="R11"/>
  <c r="G99"/>
  <c r="E91"/>
  <c r="F91"/>
  <c r="C91"/>
  <c r="D91"/>
  <c r="R71"/>
  <c r="M32"/>
  <c r="M14"/>
  <c r="D8"/>
  <c r="F8"/>
  <c r="C8"/>
  <c r="E8"/>
  <c r="M52"/>
  <c r="R37"/>
  <c r="M12"/>
  <c r="M92"/>
  <c r="D65"/>
  <c r="C65"/>
  <c r="E65"/>
  <c r="F65"/>
  <c r="R44"/>
  <c r="M22"/>
  <c r="M34"/>
  <c r="M43"/>
  <c r="R36"/>
  <c r="F83"/>
  <c r="E83"/>
  <c r="C83"/>
  <c r="D83"/>
  <c r="R75"/>
  <c r="R92"/>
  <c r="M3"/>
  <c r="I99"/>
  <c r="R32"/>
  <c r="F34"/>
  <c r="C34"/>
  <c r="D34"/>
  <c r="E34"/>
  <c r="E69"/>
  <c r="F69"/>
  <c r="C69"/>
  <c r="D69"/>
  <c r="D23"/>
  <c r="F23"/>
  <c r="C23"/>
  <c r="E23"/>
  <c r="R86"/>
  <c r="D82"/>
  <c r="F82"/>
  <c r="C82"/>
  <c r="E82"/>
  <c r="D72"/>
  <c r="F72"/>
  <c r="C72"/>
  <c r="E72"/>
  <c r="E14"/>
  <c r="D14"/>
  <c r="F14"/>
  <c r="C14"/>
  <c r="M78"/>
  <c r="R33"/>
  <c r="E68"/>
  <c r="F68"/>
  <c r="D68"/>
  <c r="C68"/>
  <c r="E67"/>
  <c r="C67"/>
  <c r="F67"/>
  <c r="D67"/>
  <c r="R60"/>
  <c r="F17"/>
  <c r="E17"/>
  <c r="C17"/>
  <c r="D17"/>
  <c r="R50"/>
  <c r="F28"/>
  <c r="E28"/>
  <c r="C28"/>
  <c r="D28"/>
  <c r="D76"/>
  <c r="C76"/>
  <c r="E76"/>
  <c r="F76"/>
  <c r="R95"/>
  <c r="J99"/>
  <c r="R6"/>
  <c r="R54"/>
  <c r="D20"/>
  <c r="C20"/>
  <c r="E20"/>
  <c r="F20"/>
  <c r="M93"/>
  <c r="C61"/>
  <c r="D61"/>
  <c r="E61"/>
  <c r="F61"/>
  <c r="M48"/>
  <c r="R81"/>
  <c r="M57"/>
  <c r="D3"/>
  <c r="B99"/>
  <c r="F3"/>
  <c r="E3"/>
  <c r="C3"/>
  <c r="E5"/>
  <c r="D5"/>
  <c r="F5"/>
  <c r="C5"/>
  <c r="M90"/>
  <c r="R77"/>
  <c r="D84"/>
  <c r="F84"/>
  <c r="C84"/>
  <c r="E84"/>
  <c r="R15"/>
  <c r="O99"/>
  <c r="R83"/>
  <c r="M25"/>
  <c r="R97"/>
  <c r="M11"/>
  <c r="M56"/>
  <c r="R12"/>
  <c r="E6"/>
  <c r="F6"/>
  <c r="D6"/>
  <c r="C6"/>
  <c r="E43"/>
  <c r="C43"/>
  <c r="D43"/>
  <c r="F43"/>
  <c r="M38"/>
  <c r="R59"/>
  <c r="R87"/>
  <c r="M81"/>
  <c r="M69"/>
  <c r="R3"/>
  <c r="N99"/>
  <c r="C12"/>
  <c r="D12"/>
  <c r="E12"/>
  <c r="F12"/>
  <c r="C9"/>
  <c r="E9"/>
  <c r="D9"/>
  <c r="F9"/>
  <c r="F99" s="1"/>
  <c r="D50"/>
  <c r="E50"/>
  <c r="F50"/>
  <c r="C50"/>
  <c r="R26"/>
  <c r="M7"/>
  <c r="M4"/>
  <c r="M50"/>
  <c r="M10"/>
  <c r="R84"/>
  <c r="E96"/>
  <c r="D96"/>
  <c r="F96"/>
  <c r="C96"/>
  <c r="F97"/>
  <c r="E97"/>
  <c r="C97"/>
  <c r="D97"/>
  <c r="R14"/>
  <c r="E85"/>
  <c r="D85"/>
  <c r="F85"/>
  <c r="C85"/>
  <c r="F11"/>
  <c r="C11"/>
  <c r="D11"/>
  <c r="E11"/>
  <c r="M40"/>
  <c r="M29"/>
  <c r="F44"/>
  <c r="C44"/>
  <c r="D44"/>
  <c r="E44"/>
  <c r="R55"/>
  <c r="C22"/>
  <c r="F22"/>
  <c r="D22"/>
  <c r="E22"/>
  <c r="R53"/>
  <c r="C30"/>
  <c r="F30"/>
  <c r="E30"/>
  <c r="D30"/>
  <c r="R51"/>
  <c r="R74"/>
  <c r="C19"/>
  <c r="E19"/>
  <c r="F19"/>
  <c r="D19"/>
  <c r="H99"/>
  <c r="R66"/>
  <c r="M42"/>
  <c r="R30"/>
  <c r="C24"/>
  <c r="D24"/>
  <c r="F24"/>
  <c r="E24"/>
  <c r="R23"/>
  <c r="C79"/>
  <c r="E79"/>
  <c r="D79"/>
  <c r="F79"/>
  <c r="Q99"/>
  <c r="R69"/>
  <c r="R21"/>
  <c r="M8"/>
  <c r="R24"/>
  <c r="C18"/>
  <c r="E18"/>
  <c r="D18"/>
  <c r="F18"/>
  <c r="D41"/>
  <c r="F41"/>
  <c r="E41"/>
  <c r="C41"/>
  <c r="R58"/>
  <c r="F78"/>
  <c r="D78"/>
  <c r="E78"/>
  <c r="C78"/>
  <c r="M41"/>
  <c r="R5"/>
  <c r="D95"/>
  <c r="F95"/>
  <c r="C95"/>
  <c r="E95"/>
  <c r="R19"/>
  <c r="M96"/>
  <c r="C87"/>
  <c r="D87"/>
  <c r="F87"/>
  <c r="E87"/>
  <c r="R94"/>
  <c r="L99"/>
  <c r="M79"/>
  <c r="M33"/>
  <c r="M36"/>
  <c r="R17"/>
  <c r="C31"/>
  <c r="D31"/>
  <c r="E31"/>
  <c r="F31"/>
  <c r="M83"/>
  <c r="F42"/>
  <c r="C42"/>
  <c r="E42"/>
  <c r="D42"/>
  <c r="E39"/>
  <c r="C39"/>
  <c r="D39"/>
  <c r="F39"/>
  <c r="F89"/>
  <c r="D89"/>
  <c r="E89"/>
  <c r="C89"/>
  <c r="M80"/>
  <c r="R43"/>
  <c r="C73"/>
  <c r="E73"/>
  <c r="F73"/>
  <c r="D73"/>
  <c r="M67"/>
  <c r="R89"/>
  <c r="F52"/>
  <c r="D52"/>
  <c r="E52"/>
  <c r="C52"/>
  <c r="M60"/>
  <c r="M77"/>
  <c r="E70"/>
  <c r="C70"/>
  <c r="D70"/>
  <c r="F70"/>
  <c r="R96"/>
  <c r="E94"/>
  <c r="C94"/>
  <c r="D94"/>
  <c r="F94"/>
  <c r="M6"/>
  <c r="M55"/>
  <c r="M76"/>
  <c r="P99"/>
  <c r="M70"/>
  <c r="F49"/>
  <c r="D49"/>
  <c r="E49"/>
  <c r="C49"/>
  <c r="R31"/>
  <c r="F81"/>
  <c r="C81"/>
  <c r="D81"/>
  <c r="E81"/>
  <c r="R45"/>
  <c r="M97"/>
  <c r="F45"/>
  <c r="E45"/>
  <c r="C45"/>
  <c r="D45"/>
  <c r="R13"/>
  <c r="M24"/>
  <c r="R56"/>
  <c r="F38"/>
  <c r="E38"/>
  <c r="D38"/>
  <c r="C38"/>
  <c r="R91"/>
  <c r="F55"/>
  <c r="D55"/>
  <c r="E55"/>
  <c r="C55"/>
  <c r="R40"/>
  <c r="R28"/>
  <c r="M18"/>
  <c r="D51"/>
  <c r="E51"/>
  <c r="F51"/>
  <c r="C51"/>
  <c r="R82"/>
  <c r="R18"/>
  <c r="M35"/>
  <c r="C71"/>
  <c r="E71"/>
  <c r="D71"/>
  <c r="F71"/>
  <c r="R85"/>
  <c r="E16"/>
  <c r="D16"/>
  <c r="F16"/>
  <c r="C16"/>
  <c r="R65"/>
  <c r="E77"/>
  <c r="F77"/>
  <c r="C77"/>
  <c r="D77"/>
  <c r="R76"/>
  <c r="M31"/>
  <c r="R73"/>
  <c r="R20"/>
  <c r="M94"/>
  <c r="R41"/>
  <c r="M51"/>
  <c r="F92"/>
  <c r="D92"/>
  <c r="C92"/>
  <c r="E92"/>
  <c r="R8"/>
  <c r="F98"/>
  <c r="E98"/>
  <c r="D98"/>
  <c r="C98"/>
  <c r="M64"/>
  <c r="R57"/>
  <c r="M66"/>
  <c r="M27"/>
  <c r="M68"/>
  <c r="R47"/>
  <c r="R16"/>
  <c r="M16"/>
  <c r="R90"/>
  <c r="M74"/>
  <c r="R49"/>
  <c r="R88"/>
  <c r="M86"/>
  <c r="R38"/>
  <c r="R42"/>
  <c r="R68"/>
  <c r="C56"/>
  <c r="F56"/>
  <c r="E56"/>
  <c r="D56"/>
  <c r="R63"/>
  <c r="M62"/>
  <c r="E13"/>
  <c r="D13"/>
  <c r="F13"/>
  <c r="C13"/>
  <c r="E90"/>
  <c r="D90"/>
  <c r="C90"/>
  <c r="F90"/>
  <c r="F36"/>
  <c r="C36"/>
  <c r="D36"/>
  <c r="E36"/>
  <c r="M28"/>
  <c r="F54"/>
  <c r="D54"/>
  <c r="E54"/>
  <c r="C54"/>
  <c r="M17"/>
  <c r="M82"/>
  <c r="D75"/>
  <c r="E75"/>
  <c r="F75"/>
  <c r="C75"/>
  <c r="D59"/>
  <c r="E59"/>
  <c r="C59"/>
  <c r="F59"/>
  <c r="M87"/>
  <c r="M88"/>
  <c r="M84"/>
  <c r="D15"/>
  <c r="E15"/>
  <c r="C15"/>
  <c r="F15"/>
  <c r="E93"/>
  <c r="C93"/>
  <c r="F93"/>
  <c r="D93"/>
  <c r="M72"/>
  <c r="R7"/>
  <c r="M21"/>
  <c r="E33"/>
  <c r="F33"/>
  <c r="D33"/>
  <c r="C33"/>
  <c r="M47"/>
  <c r="E21"/>
  <c r="F21"/>
  <c r="D21"/>
  <c r="C21"/>
  <c r="C26"/>
  <c r="E26"/>
  <c r="F26"/>
  <c r="D26"/>
  <c r="M49"/>
  <c r="K99"/>
  <c r="R79"/>
  <c r="R27"/>
  <c r="M37"/>
  <c r="R10"/>
  <c r="M9"/>
  <c r="C80"/>
  <c r="E80"/>
  <c r="D80"/>
  <c r="F80"/>
  <c r="C62"/>
  <c r="E62"/>
  <c r="D62"/>
  <c r="F62"/>
  <c r="D63"/>
  <c r="F63"/>
  <c r="C63"/>
  <c r="E63"/>
  <c r="R34"/>
  <c r="R62"/>
  <c r="M75"/>
  <c r="M46"/>
  <c r="E58"/>
  <c r="F58"/>
  <c r="D58"/>
  <c r="C58"/>
  <c r="C86"/>
  <c r="D86"/>
  <c r="F86"/>
  <c r="E86"/>
  <c r="F10"/>
  <c r="E10"/>
  <c r="D10"/>
  <c r="C10"/>
  <c r="M98"/>
  <c r="E40"/>
  <c r="D40"/>
  <c r="C40"/>
  <c r="F40"/>
  <c r="R52"/>
  <c r="M26"/>
  <c r="D4"/>
  <c r="F4"/>
  <c r="E4"/>
  <c r="C4"/>
  <c r="C99" s="1"/>
  <c r="F66"/>
  <c r="C66"/>
  <c r="E66"/>
  <c r="D66"/>
  <c r="M85"/>
  <c r="M13"/>
  <c r="R4"/>
  <c r="R25"/>
  <c r="R70"/>
  <c r="M23"/>
  <c r="M65"/>
  <c r="R29"/>
  <c r="R98"/>
  <c r="R67"/>
  <c r="E53"/>
  <c r="D53"/>
  <c r="C53"/>
  <c r="F53"/>
  <c r="R35"/>
  <c r="F35"/>
  <c r="E35"/>
  <c r="C35"/>
  <c r="D35"/>
  <c r="M44"/>
  <c r="M20"/>
  <c r="M45"/>
  <c r="R61"/>
  <c r="M39"/>
  <c r="R78"/>
  <c r="R39"/>
  <c r="M63"/>
  <c r="M59"/>
  <c r="R64"/>
  <c r="T16" i="73"/>
  <c r="R17"/>
  <c r="D17" i="29" s="1"/>
  <c r="Q17" i="73"/>
  <c r="D17" i="26" s="1"/>
  <c r="S17" i="73"/>
  <c r="D17" i="28" s="1"/>
  <c r="P17" i="73"/>
  <c r="D17" i="24" s="1"/>
  <c r="K15" i="65"/>
  <c r="F15"/>
  <c r="M99" i="78" l="1"/>
  <c r="R99"/>
  <c r="E99"/>
  <c r="D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V4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BF92"/>
  <c r="DH92" s="1"/>
  <c r="D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AY32" i="54"/>
  <c r="DG32" s="1"/>
  <c r="C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6" i="54" l="1"/>
  <c r="CP4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<sst xmlns="http://schemas.openxmlformats.org/spreadsheetml/2006/main" count="8986" uniqueCount="561">
  <si>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</si>
  <si>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</si>
  <si>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</si>
  <si>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</si>
  <si>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</si>
  <si>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</si>
  <si>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</si>
  <si>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</si>
  <si>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</si>
  <si>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</si>
  <si>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</si>
  <si>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</si>
  <si>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</si>
  <si>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</si>
  <si>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</si>
  <si>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</si>
  <si>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</si>
  <si>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</si>
  <si>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</si>
  <si>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</si>
  <si>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</si>
  <si>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</si>
  <si>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</si>
  <si>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</si>
  <si>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</si>
  <si>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</si>
  <si>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</si>
  <si>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</si>
  <si>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</si>
  <si>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</si>
  <si>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</si>
  <si>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</si>
  <si>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</si>
  <si>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</si>
  <si>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</si>
  <si>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</si>
  <si>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</si>
  <si>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</si>
  <si>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</si>
  <si>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</si>
  <si>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</si>
  <si>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</si>
  <si>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</si>
  <si>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</si>
  <si>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</si>
  <si>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</si>
  <si>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</si>
  <si>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</si>
  <si>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</si>
  <si>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</si>
  <si>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</si>
  <si>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</si>
  <si>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</si>
  <si>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</si>
  <si>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</si>
  <si>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</si>
  <si>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</si>
  <si>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</si>
  <si>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</si>
  <si>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</si>
  <si>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</si>
  <si>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</si>
  <si>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</si>
  <si>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</si>
  <si>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</si>
  <si>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</si>
  <si>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</si>
  <si>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</si>
  <si>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</si>
  <si>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</si>
  <si>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</si>
  <si>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</si>
  <si>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</si>
  <si>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</si>
  <si>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</si>
  <si>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</si>
  <si>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</si>
  <si>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</si>
  <si>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</si>
  <si>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</si>
  <si>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</si>
  <si>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</si>
  <si>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</si>
  <si>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</si>
  <si>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</si>
  <si>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</si>
  <si>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</si>
  <si>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</si>
  <si>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</si>
  <si>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</si>
  <si>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</si>
  <si>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</si>
  <si>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</si>
  <si>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</si>
  <si>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</si>
  <si>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</si>
  <si>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</si>
  <si>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</si>
  <si>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</si>
  <si>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</si>
  <si>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</si>
  <si>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</si>
  <si>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</si>
  <si>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</si>
  <si>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</si>
  <si>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</si>
  <si>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</si>
  <si>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</si>
  <si>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</si>
  <si>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</si>
  <si>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</si>
  <si>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</si>
  <si>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</si>
  <si>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</si>
  <si>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</si>
  <si>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</si>
  <si>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</si>
  <si>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</si>
  <si>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</si>
  <si>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</si>
  <si>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</si>
  <si>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</si>
  <si>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</si>
  <si>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</si>
  <si>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</si>
  <si>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</si>
  <si>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</si>
  <si>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</si>
  <si>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</si>
  <si>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</si>
  <si>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</si>
  <si>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</si>
  <si>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</si>
  <si>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</si>
  <si>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</si>
  <si>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</si>
  <si>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</si>
  <si>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</si>
  <si>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</si>
  <si>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</si>
  <si>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</si>
  <si>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</si>
  <si>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</si>
  <si>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</si>
  <si>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</si>
  <si>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</si>
  <si>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</si>
  <si>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</si>
  <si>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</si>
  <si>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</si>
  <si>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</si>
  <si>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</si>
  <si>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</si>
  <si>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</si>
  <si>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</si>
  <si>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</si>
  <si>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</si>
  <si>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</si>
  <si>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</si>
  <si>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</si>
  <si>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</si>
  <si>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</si>
  <si>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</si>
  <si>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</si>
  <si>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</si>
  <si>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</si>
  <si>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</si>
  <si>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</si>
  <si>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</si>
  <si>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</si>
  <si>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</si>
  <si>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</si>
  <si>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</si>
  <si>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</si>
  <si>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</si>
  <si>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</si>
  <si>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</si>
  <si>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</si>
  <si>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</si>
  <si>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</si>
  <si>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</si>
  <si>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</si>
  <si>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</si>
  <si>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</si>
  <si>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</si>
  <si>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</si>
  <si>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</si>
  <si>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</si>
  <si>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</si>
  <si>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</si>
  <si>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</si>
  <si>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</si>
  <si>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</si>
  <si>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</si>
  <si>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</si>
  <si>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</si>
  <si>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</si>
  <si>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</si>
  <si>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</si>
  <si>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</si>
  <si>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</si>
  <si>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</si>
  <si>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</si>
  <si>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</si>
  <si>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</si>
  <si>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</si>
  <si>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</si>
  <si>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</si>
  <si>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</si>
  <si>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</si>
  <si>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</si>
  <si>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</si>
  <si>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</si>
  <si>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</si>
  <si>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</si>
  <si>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</si>
  <si>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</si>
  <si>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</si>
  <si>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</si>
  <si>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</si>
  <si>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</si>
  <si>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</si>
  <si>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</si>
  <si>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</si>
  <si>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</si>
  <si>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</si>
  <si>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</si>
  <si>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</si>
  <si>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</si>
  <si>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</si>
  <si>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</si>
  <si>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</si>
  <si>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</si>
  <si>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</si>
  <si>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</si>
  <si>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</si>
  <si>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</si>
  <si>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</si>
  <si>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</si>
  <si>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</si>
  <si>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</si>
  <si>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</si>
  <si>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</si>
  <si>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</si>
  <si>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</si>
  <si>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</si>
  <si>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</si>
  <si>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</si>
  <si>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</si>
  <si>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</si>
  <si>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</si>
  <si>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</si>
  <si>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</si>
  <si>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</si>
  <si>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</si>
  <si>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</si>
  <si>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</si>
  <si>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</si>
  <si>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</si>
  <si>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</si>
  <si>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</si>
  <si>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</si>
  <si>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</si>
  <si>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</si>
  <si>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</si>
  <si>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</si>
  <si>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</si>
  <si>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</si>
  <si>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</si>
  <si>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</si>
  <si>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</si>
  <si>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</si>
  <si>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</si>
  <si>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</si>
  <si>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</si>
  <si>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</si>
  <si>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</si>
  <si>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</si>
  <si>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</si>
  <si>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</si>
  <si>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</si>
  <si>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</si>
  <si>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</si>
  <si>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</si>
  <si>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</si>
  <si>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</si>
  <si>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</si>
  <si>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</si>
  <si>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</si>
  <si>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</si>
  <si>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</si>
  <si>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</si>
  <si>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</si>
  <si>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</si>
  <si>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</si>
  <si>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</si>
  <si>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</si>
  <si>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</si>
  <si>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</si>
  <si>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</si>
  <si>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</si>
  <si>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</si>
  <si>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</si>
  <si>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</si>
  <si>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</si>
  <si>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</si>
  <si>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</si>
  <si>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</si>
  <si>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</si>
  <si>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</si>
  <si>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</si>
  <si>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</si>
  <si>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</si>
  <si>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</si>
  <si>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</si>
  <si>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</si>
  <si>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</si>
  <si>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</si>
  <si>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</si>
  <si>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</si>
  <si>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</si>
  <si>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</si>
  <si>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</si>
  <si>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</si>
  <si>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</si>
  <si>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</si>
  <si>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</si>
  <si>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</si>
  <si>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</si>
  <si>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</si>
  <si>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</si>
  <si>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</si>
  <si>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</si>
  <si>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</si>
  <si>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</si>
  <si>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</si>
  <si>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</si>
  <si>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</si>
  <si>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</si>
  <si>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</si>
  <si>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</si>
  <si>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</si>
  <si>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</si>
  <si>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</si>
  <si>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</si>
  <si>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</si>
  <si>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</si>
  <si>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</si>
  <si>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</si>
  <si>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</si>
  <si>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</si>
  <si>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</si>
  <si>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</si>
  <si>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</si>
  <si>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</si>
  <si>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</si>
  <si>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</si>
  <si>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</si>
  <si>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</si>
  <si>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</si>
  <si>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</si>
  <si>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</si>
  <si>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</si>
  <si>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</si>
  <si>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</si>
  <si>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</si>
  <si>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</si>
  <si>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</si>
  <si>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</si>
  <si>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</si>
  <si>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</si>
  <si>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</si>
  <si>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</si>
  <si>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</si>
  <si>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</si>
  <si>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</si>
  <si>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</si>
  <si>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</si>
  <si>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</si>
  <si>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</si>
  <si>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</si>
  <si>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</si>
  <si>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</si>
  <si>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</si>
  <si>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</si>
  <si>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</si>
  <si>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</si>
  <si>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</si>
  <si>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</si>
  <si>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</si>
  <si>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</si>
  <si>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</si>
  <si>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</si>
  <si>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</si>
  <si>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</si>
  <si>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</si>
  <si>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</si>
  <si>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</si>
  <si>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</si>
  <si>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</si>
  <si>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</si>
  <si>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</si>
  <si>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</si>
  <si>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</si>
  <si>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</si>
  <si>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</si>
  <si>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</si>
  <si>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</si>
  <si>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</si>
  <si>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</si>
  <si>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</si>
  <si>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</si>
  <si>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</si>
  <si>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</si>
  <si>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</si>
  <si>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</si>
  <si>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</si>
  <si>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</si>
  <si>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</si>
  <si>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</si>
  <si>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</si>
  <si>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</si>
  <si>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</si>
  <si>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</si>
  <si>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</si>
  <si>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</si>
  <si>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</si>
  <si>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</si>
  <si>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</si>
  <si>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</si>
  <si>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</si>
  <si>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</si>
  <si>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</si>
  <si>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</si>
  <si>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</si>
  <si>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</si>
  <si>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</si>
  <si>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</si>
  <si>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</si>
  <si>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</si>
  <si>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</si>
  <si>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</si>
  <si>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</si>
  <si>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</si>
  <si>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</si>
  <si>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</si>
  <si>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</si>
  <si>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</si>
  <si>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</si>
  <si>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</si>
  <si>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</si>
  <si>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</si>
  <si>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</si>
  <si>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</si>
  <si>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</si>
  <si>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</si>
  <si>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</si>
  <si>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</si>
  <si>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</si>
  <si>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</si>
  <si>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</si>
  <si>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</si>
  <si>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</si>
  <si>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</si>
  <si>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</si>
  <si>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</si>
  <si>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</si>
  <si>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</si>
  <si>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</si>
  <si>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</si>
  <si>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</si>
  <si>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</si>
  <si>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</si>
  <si>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</si>
  <si>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</si>
  <si>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</si>
  <si>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</si>
  <si>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</si>
  <si>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</si>
  <si>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</si>
  <si>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</si>
  <si>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</si>
  <si>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</si>
  <si>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</si>
  <si>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</si>
  <si>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</si>
  <si>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</si>
  <si>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</si>
  <si>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</si>
  <si>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</si>
  <si>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</si>
  <si>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</si>
  <si>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</si>
  <si>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</si>
  <si>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</si>
  <si>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</si>
  <si>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</si>
  <si>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</si>
  <si>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</si>
  <si>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</si>
  <si>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</si>
  <si>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</si>
  <si>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</si>
  <si>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</si>
  <si>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</si>
  <si>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</si>
  <si>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</si>
  <si>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</si>
  <si>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</si>
  <si>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</si>
  <si>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</si>
  <si>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</si>
  <si>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</si>
  <si>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</si>
  <si>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</si>
  <si>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</si>
  <si>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</si>
  <si>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</si>
  <si>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</si>
  <si>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</si>
  <si>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</si>
  <si>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</si>
  <si>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</si>
  <si>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</si>
  <si>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</si>
  <si>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</si>
  <si>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</si>
  <si>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</si>
  <si>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61IS2023/12/01</t>
  </si>
  <si>
    <t>SNJSUGARLTDAP</t>
  </si>
  <si>
    <t>NR/2023/18062/A/1278</t>
  </si>
  <si>
    <t>HP</t>
  </si>
  <si>
    <t>NR/2023/17525/A</t>
  </si>
  <si>
    <t>RUVNL</t>
  </si>
  <si>
    <t>NR/2023/17270/A</t>
  </si>
  <si>
    <t>CHANJUII</t>
  </si>
  <si>
    <t>NR/2023/18094/C</t>
  </si>
  <si>
    <t>ITCWIND</t>
  </si>
  <si>
    <t>NR/2023/18074/A/1342</t>
  </si>
  <si>
    <t>RSRPL_BKN</t>
  </si>
  <si>
    <t>NR/2023/18096/C</t>
  </si>
  <si>
    <t>GOA_Beneficiary</t>
  </si>
  <si>
    <t>WR/2023/20256/A/1351</t>
  </si>
  <si>
    <t>Arunachal_Ben</t>
  </si>
  <si>
    <t>NER/2023/1709/C</t>
  </si>
  <si>
    <t>AEML</t>
  </si>
  <si>
    <t>WR/2023/19446/A</t>
  </si>
  <si>
    <t>WR/2023/20577/A/1346</t>
  </si>
  <si>
    <t>NR/01122023/07122023/HP-18</t>
  </si>
  <si>
    <t>PX</t>
  </si>
  <si>
    <t>DELHI</t>
  </si>
  <si>
    <t>Column1</t>
  </si>
  <si>
    <t>NR/01122023/15122023/HP-15</t>
  </si>
  <si>
    <t>UTTARAKHAND</t>
  </si>
  <si>
    <t>NR/01122023/31122023/5412UPCL/CE(Comm)/SE/Banking dt. 17.11.2023</t>
  </si>
  <si>
    <t>Column2</t>
  </si>
  <si>
    <t>SBSRPC11PL_BKN</t>
  </si>
  <si>
    <t>NR/01102023/02012046/L_NR_2021_17</t>
  </si>
  <si>
    <t>KSEB</t>
  </si>
  <si>
    <t>SR/01122023/31122023/BYPL_KSEB_DEC23</t>
  </si>
  <si>
    <t>DELHI-PX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</si>
</sst>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45261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284</v>
      </c>
    </row>
    <row r="9" spans="1:3">
      <c r="A9" s="46" t="s">
        <v>447</v>
      </c>
      <c r="B9" s="200">
        <v>45267.604571759257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45261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</v>
      </c>
      <c r="C3" s="197">
        <v>25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10.43</v>
      </c>
      <c r="J3" s="21">
        <f>C3*E3/100</f>
        <v>5.8324999999999996</v>
      </c>
      <c r="K3" s="21">
        <f>C3*F3/100</f>
        <v>7.5225</v>
      </c>
      <c r="L3" s="21">
        <f>C3*G3/100</f>
        <v>1.2150000000000001</v>
      </c>
      <c r="M3" s="156">
        <f>SUM(I3:L3)</f>
        <v>25</v>
      </c>
      <c r="N3" s="22"/>
      <c r="P3" s="37">
        <f t="shared" ref="P3:P34" si="1">I3</f>
        <v>10.43</v>
      </c>
      <c r="Q3" s="37">
        <f t="shared" ref="Q3:Q34" si="2">J3</f>
        <v>5.8324999999999996</v>
      </c>
      <c r="R3" s="37">
        <f t="shared" ref="R3:R34" si="3">K3</f>
        <v>7.5225</v>
      </c>
      <c r="S3" s="37">
        <f t="shared" ref="S3:S34" si="4">L3</f>
        <v>1.2150000000000001</v>
      </c>
      <c r="T3" s="37">
        <f>SUM(P3:S3)</f>
        <v>25</v>
      </c>
    </row>
    <row r="4" spans="1:20">
      <c r="A4" s="8" t="s">
        <v>46</v>
      </c>
      <c r="B4" s="197">
        <v>25</v>
      </c>
      <c r="C4" s="197">
        <v>25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10.43</v>
      </c>
      <c r="J4" s="21">
        <f t="shared" ref="J4:J67" si="6">C4*E4/100</f>
        <v>5.8324999999999996</v>
      </c>
      <c r="K4" s="21">
        <f t="shared" ref="K4:K67" si="7">C4*F4/100</f>
        <v>7.5225</v>
      </c>
      <c r="L4" s="21">
        <f t="shared" ref="L4:L67" si="8">C4*G4/100</f>
        <v>1.2150000000000001</v>
      </c>
      <c r="M4" s="157">
        <f t="shared" ref="M4:M67" si="9">SUM(I4:L4)</f>
        <v>25</v>
      </c>
      <c r="N4" s="22"/>
      <c r="P4" s="37">
        <f t="shared" si="1"/>
        <v>10.43</v>
      </c>
      <c r="Q4" s="37">
        <f t="shared" si="2"/>
        <v>5.8324999999999996</v>
      </c>
      <c r="R4" s="37">
        <f t="shared" si="3"/>
        <v>7.5225</v>
      </c>
      <c r="S4" s="37">
        <f t="shared" si="4"/>
        <v>1.2150000000000001</v>
      </c>
      <c r="T4" s="37">
        <f t="shared" ref="T4:T67" si="10">SUM(P4:S4)</f>
        <v>25</v>
      </c>
    </row>
    <row r="5" spans="1:20">
      <c r="A5" s="8" t="s">
        <v>47</v>
      </c>
      <c r="B5" s="197">
        <v>25</v>
      </c>
      <c r="C5" s="197">
        <v>25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10.43</v>
      </c>
      <c r="J5" s="21">
        <f t="shared" si="6"/>
        <v>5.8324999999999996</v>
      </c>
      <c r="K5" s="21">
        <f t="shared" si="7"/>
        <v>7.5225</v>
      </c>
      <c r="L5" s="21">
        <f t="shared" si="8"/>
        <v>1.2150000000000001</v>
      </c>
      <c r="M5" s="157">
        <f t="shared" si="9"/>
        <v>25</v>
      </c>
      <c r="N5" s="22"/>
      <c r="P5" s="37">
        <f t="shared" si="1"/>
        <v>10.43</v>
      </c>
      <c r="Q5" s="37">
        <f t="shared" si="2"/>
        <v>5.8324999999999996</v>
      </c>
      <c r="R5" s="37">
        <f t="shared" si="3"/>
        <v>7.5225</v>
      </c>
      <c r="S5" s="37">
        <f t="shared" si="4"/>
        <v>1.2150000000000001</v>
      </c>
      <c r="T5" s="37">
        <f t="shared" si="10"/>
        <v>25</v>
      </c>
    </row>
    <row r="6" spans="1:20">
      <c r="A6" s="8" t="s">
        <v>48</v>
      </c>
      <c r="B6" s="197">
        <v>25</v>
      </c>
      <c r="C6" s="197">
        <v>25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10.43</v>
      </c>
      <c r="J6" s="21">
        <f t="shared" si="6"/>
        <v>5.8324999999999996</v>
      </c>
      <c r="K6" s="21">
        <f t="shared" si="7"/>
        <v>7.5225</v>
      </c>
      <c r="L6" s="21">
        <f t="shared" si="8"/>
        <v>1.2150000000000001</v>
      </c>
      <c r="M6" s="157">
        <f t="shared" si="9"/>
        <v>25</v>
      </c>
      <c r="N6" s="22"/>
      <c r="P6" s="37">
        <f t="shared" si="1"/>
        <v>10.43</v>
      </c>
      <c r="Q6" s="37">
        <f t="shared" si="2"/>
        <v>5.8324999999999996</v>
      </c>
      <c r="R6" s="37">
        <f t="shared" si="3"/>
        <v>7.5225</v>
      </c>
      <c r="S6" s="37">
        <f t="shared" si="4"/>
        <v>1.2150000000000001</v>
      </c>
      <c r="T6" s="37">
        <f t="shared" si="10"/>
        <v>25</v>
      </c>
    </row>
    <row r="7" spans="1:20">
      <c r="A7" s="8" t="s">
        <v>49</v>
      </c>
      <c r="B7" s="197">
        <v>25</v>
      </c>
      <c r="C7" s="197">
        <v>25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10.43</v>
      </c>
      <c r="J7" s="21">
        <f t="shared" si="6"/>
        <v>5.8324999999999996</v>
      </c>
      <c r="K7" s="21">
        <f t="shared" si="7"/>
        <v>7.5225</v>
      </c>
      <c r="L7" s="21">
        <f t="shared" si="8"/>
        <v>1.2150000000000001</v>
      </c>
      <c r="M7" s="157">
        <f t="shared" si="9"/>
        <v>25</v>
      </c>
      <c r="N7" s="22"/>
      <c r="P7" s="37">
        <f t="shared" si="1"/>
        <v>10.43</v>
      </c>
      <c r="Q7" s="37">
        <f t="shared" si="2"/>
        <v>5.8324999999999996</v>
      </c>
      <c r="R7" s="37">
        <f t="shared" si="3"/>
        <v>7.5225</v>
      </c>
      <c r="S7" s="37">
        <f t="shared" si="4"/>
        <v>1.2150000000000001</v>
      </c>
      <c r="T7" s="37">
        <f t="shared" si="10"/>
        <v>25</v>
      </c>
    </row>
    <row r="8" spans="1:20">
      <c r="A8" s="8" t="s">
        <v>50</v>
      </c>
      <c r="B8" s="197">
        <v>25</v>
      </c>
      <c r="C8" s="197">
        <v>25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10.43</v>
      </c>
      <c r="J8" s="21">
        <f t="shared" si="6"/>
        <v>5.8324999999999996</v>
      </c>
      <c r="K8" s="21">
        <f t="shared" si="7"/>
        <v>7.5225</v>
      </c>
      <c r="L8" s="21">
        <f t="shared" si="8"/>
        <v>1.2150000000000001</v>
      </c>
      <c r="M8" s="157">
        <f t="shared" si="9"/>
        <v>25</v>
      </c>
      <c r="N8" s="22"/>
      <c r="P8" s="37">
        <f t="shared" si="1"/>
        <v>10.43</v>
      </c>
      <c r="Q8" s="37">
        <f t="shared" si="2"/>
        <v>5.8324999999999996</v>
      </c>
      <c r="R8" s="37">
        <f t="shared" si="3"/>
        <v>7.5225</v>
      </c>
      <c r="S8" s="37">
        <f t="shared" si="4"/>
        <v>1.2150000000000001</v>
      </c>
      <c r="T8" s="37">
        <f t="shared" si="10"/>
        <v>25</v>
      </c>
    </row>
    <row r="9" spans="1:20">
      <c r="A9" s="8" t="s">
        <v>51</v>
      </c>
      <c r="B9" s="197">
        <v>25</v>
      </c>
      <c r="C9" s="197">
        <v>25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10.43</v>
      </c>
      <c r="J9" s="21">
        <f t="shared" si="6"/>
        <v>5.8324999999999996</v>
      </c>
      <c r="K9" s="21">
        <f t="shared" si="7"/>
        <v>7.5225</v>
      </c>
      <c r="L9" s="21">
        <f t="shared" si="8"/>
        <v>1.2150000000000001</v>
      </c>
      <c r="M9" s="157">
        <f t="shared" si="9"/>
        <v>25</v>
      </c>
      <c r="N9" s="22"/>
      <c r="P9" s="37">
        <f t="shared" si="1"/>
        <v>10.43</v>
      </c>
      <c r="Q9" s="37">
        <f t="shared" si="2"/>
        <v>5.8324999999999996</v>
      </c>
      <c r="R9" s="37">
        <f t="shared" si="3"/>
        <v>7.5225</v>
      </c>
      <c r="S9" s="37">
        <f t="shared" si="4"/>
        <v>1.2150000000000001</v>
      </c>
      <c r="T9" s="37">
        <f t="shared" si="10"/>
        <v>25</v>
      </c>
    </row>
    <row r="10" spans="1:20">
      <c r="A10" s="8" t="s">
        <v>52</v>
      </c>
      <c r="B10" s="197">
        <v>25</v>
      </c>
      <c r="C10" s="197">
        <v>25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10.43</v>
      </c>
      <c r="J10" s="21">
        <f t="shared" si="6"/>
        <v>5.8324999999999996</v>
      </c>
      <c r="K10" s="21">
        <f t="shared" si="7"/>
        <v>7.5225</v>
      </c>
      <c r="L10" s="21">
        <f t="shared" si="8"/>
        <v>1.2150000000000001</v>
      </c>
      <c r="M10" s="157">
        <f t="shared" si="9"/>
        <v>25</v>
      </c>
      <c r="N10" s="22"/>
      <c r="P10" s="37">
        <f t="shared" si="1"/>
        <v>10.43</v>
      </c>
      <c r="Q10" s="37">
        <f t="shared" si="2"/>
        <v>5.8324999999999996</v>
      </c>
      <c r="R10" s="37">
        <f t="shared" si="3"/>
        <v>7.5225</v>
      </c>
      <c r="S10" s="37">
        <f t="shared" si="4"/>
        <v>1.2150000000000001</v>
      </c>
      <c r="T10" s="37">
        <f t="shared" si="10"/>
        <v>25</v>
      </c>
    </row>
    <row r="11" spans="1:20">
      <c r="A11" s="8" t="s">
        <v>53</v>
      </c>
      <c r="B11" s="197">
        <v>25</v>
      </c>
      <c r="C11" s="197">
        <v>25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10.43</v>
      </c>
      <c r="J11" s="21">
        <f t="shared" si="6"/>
        <v>5.8324999999999996</v>
      </c>
      <c r="K11" s="21">
        <f t="shared" si="7"/>
        <v>7.5225</v>
      </c>
      <c r="L11" s="21">
        <f t="shared" si="8"/>
        <v>1.2150000000000001</v>
      </c>
      <c r="M11" s="157">
        <f t="shared" si="9"/>
        <v>25</v>
      </c>
      <c r="N11" s="22"/>
      <c r="P11" s="37">
        <f t="shared" si="1"/>
        <v>10.43</v>
      </c>
      <c r="Q11" s="37">
        <f t="shared" si="2"/>
        <v>5.8324999999999996</v>
      </c>
      <c r="R11" s="37">
        <f t="shared" si="3"/>
        <v>7.5225</v>
      </c>
      <c r="S11" s="37">
        <f t="shared" si="4"/>
        <v>1.2150000000000001</v>
      </c>
      <c r="T11" s="37">
        <f t="shared" si="10"/>
        <v>25</v>
      </c>
    </row>
    <row r="12" spans="1:20">
      <c r="A12" s="8" t="s">
        <v>54</v>
      </c>
      <c r="B12" s="197">
        <v>25</v>
      </c>
      <c r="C12" s="197">
        <v>25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10.43</v>
      </c>
      <c r="J12" s="21">
        <f t="shared" si="6"/>
        <v>5.8324999999999996</v>
      </c>
      <c r="K12" s="21">
        <f t="shared" si="7"/>
        <v>7.5225</v>
      </c>
      <c r="L12" s="21">
        <f t="shared" si="8"/>
        <v>1.2150000000000001</v>
      </c>
      <c r="M12" s="157">
        <f t="shared" si="9"/>
        <v>25</v>
      </c>
      <c r="N12" s="22"/>
      <c r="P12" s="37">
        <f t="shared" si="1"/>
        <v>10.43</v>
      </c>
      <c r="Q12" s="37">
        <f t="shared" si="2"/>
        <v>5.8324999999999996</v>
      </c>
      <c r="R12" s="37">
        <f t="shared" si="3"/>
        <v>7.5225</v>
      </c>
      <c r="S12" s="37">
        <f t="shared" si="4"/>
        <v>1.2150000000000001</v>
      </c>
      <c r="T12" s="37">
        <f t="shared" si="10"/>
        <v>25</v>
      </c>
    </row>
    <row r="13" spans="1:20">
      <c r="A13" s="8" t="s">
        <v>55</v>
      </c>
      <c r="B13" s="197">
        <v>25</v>
      </c>
      <c r="C13" s="197">
        <v>25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10.43</v>
      </c>
      <c r="J13" s="21">
        <f t="shared" si="6"/>
        <v>5.8324999999999996</v>
      </c>
      <c r="K13" s="21">
        <f t="shared" si="7"/>
        <v>7.5225</v>
      </c>
      <c r="L13" s="21">
        <f t="shared" si="8"/>
        <v>1.2150000000000001</v>
      </c>
      <c r="M13" s="157">
        <f t="shared" si="9"/>
        <v>25</v>
      </c>
      <c r="N13" s="22"/>
      <c r="P13" s="37">
        <f t="shared" si="1"/>
        <v>10.43</v>
      </c>
      <c r="Q13" s="37">
        <f t="shared" si="2"/>
        <v>5.8324999999999996</v>
      </c>
      <c r="R13" s="37">
        <f t="shared" si="3"/>
        <v>7.5225</v>
      </c>
      <c r="S13" s="37">
        <f t="shared" si="4"/>
        <v>1.2150000000000001</v>
      </c>
      <c r="T13" s="37">
        <f t="shared" si="10"/>
        <v>25</v>
      </c>
    </row>
    <row r="14" spans="1:20">
      <c r="A14" s="8" t="s">
        <v>56</v>
      </c>
      <c r="B14" s="197">
        <v>25</v>
      </c>
      <c r="C14" s="197">
        <v>25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10.43</v>
      </c>
      <c r="J14" s="21">
        <f t="shared" si="6"/>
        <v>5.8324999999999996</v>
      </c>
      <c r="K14" s="21">
        <f t="shared" si="7"/>
        <v>7.5225</v>
      </c>
      <c r="L14" s="21">
        <f t="shared" si="8"/>
        <v>1.2150000000000001</v>
      </c>
      <c r="M14" s="157">
        <f t="shared" si="9"/>
        <v>25</v>
      </c>
      <c r="N14" s="22"/>
      <c r="P14" s="37">
        <f t="shared" si="1"/>
        <v>10.43</v>
      </c>
      <c r="Q14" s="37">
        <f t="shared" si="2"/>
        <v>5.8324999999999996</v>
      </c>
      <c r="R14" s="37">
        <f t="shared" si="3"/>
        <v>7.5225</v>
      </c>
      <c r="S14" s="37">
        <f t="shared" si="4"/>
        <v>1.2150000000000001</v>
      </c>
      <c r="T14" s="37">
        <f t="shared" si="10"/>
        <v>25</v>
      </c>
    </row>
    <row r="15" spans="1:20">
      <c r="A15" s="8" t="s">
        <v>57</v>
      </c>
      <c r="B15" s="197">
        <v>25</v>
      </c>
      <c r="C15" s="197">
        <v>25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10.43</v>
      </c>
      <c r="J15" s="21">
        <f t="shared" si="6"/>
        <v>5.8324999999999996</v>
      </c>
      <c r="K15" s="21">
        <f t="shared" si="7"/>
        <v>7.5225</v>
      </c>
      <c r="L15" s="21">
        <f t="shared" si="8"/>
        <v>1.2150000000000001</v>
      </c>
      <c r="M15" s="157">
        <f t="shared" si="9"/>
        <v>25</v>
      </c>
      <c r="N15" s="22"/>
      <c r="P15" s="37">
        <f t="shared" si="1"/>
        <v>10.43</v>
      </c>
      <c r="Q15" s="37">
        <f t="shared" si="2"/>
        <v>5.8324999999999996</v>
      </c>
      <c r="R15" s="37">
        <f t="shared" si="3"/>
        <v>7.5225</v>
      </c>
      <c r="S15" s="37">
        <f t="shared" si="4"/>
        <v>1.2150000000000001</v>
      </c>
      <c r="T15" s="37">
        <f t="shared" si="10"/>
        <v>25</v>
      </c>
    </row>
    <row r="16" spans="1:20">
      <c r="A16" s="8" t="s">
        <v>58</v>
      </c>
      <c r="B16" s="197">
        <v>25</v>
      </c>
      <c r="C16" s="197">
        <v>25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10.43</v>
      </c>
      <c r="J16" s="21">
        <f t="shared" si="6"/>
        <v>5.8324999999999996</v>
      </c>
      <c r="K16" s="21">
        <f t="shared" si="7"/>
        <v>7.5225</v>
      </c>
      <c r="L16" s="21">
        <f t="shared" si="8"/>
        <v>1.2150000000000001</v>
      </c>
      <c r="M16" s="157">
        <f t="shared" si="9"/>
        <v>25</v>
      </c>
      <c r="N16" s="22"/>
      <c r="P16" s="37">
        <f t="shared" si="1"/>
        <v>10.43</v>
      </c>
      <c r="Q16" s="37">
        <f t="shared" si="2"/>
        <v>5.8324999999999996</v>
      </c>
      <c r="R16" s="37">
        <f t="shared" si="3"/>
        <v>7.5225</v>
      </c>
      <c r="S16" s="37">
        <f t="shared" si="4"/>
        <v>1.2150000000000001</v>
      </c>
      <c r="T16" s="37">
        <f t="shared" si="10"/>
        <v>25</v>
      </c>
    </row>
    <row r="17" spans="1:20">
      <c r="A17" s="8" t="s">
        <v>59</v>
      </c>
      <c r="B17" s="197">
        <v>25</v>
      </c>
      <c r="C17" s="197">
        <v>25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10.43</v>
      </c>
      <c r="J17" s="21">
        <f t="shared" si="6"/>
        <v>5.8324999999999996</v>
      </c>
      <c r="K17" s="21">
        <f t="shared" si="7"/>
        <v>7.5225</v>
      </c>
      <c r="L17" s="21">
        <f t="shared" si="8"/>
        <v>1.2150000000000001</v>
      </c>
      <c r="M17" s="157">
        <f t="shared" si="9"/>
        <v>25</v>
      </c>
      <c r="N17" s="22"/>
      <c r="P17" s="37">
        <f t="shared" si="1"/>
        <v>10.43</v>
      </c>
      <c r="Q17" s="37">
        <f t="shared" si="2"/>
        <v>5.8324999999999996</v>
      </c>
      <c r="R17" s="37">
        <f t="shared" si="3"/>
        <v>7.5225</v>
      </c>
      <c r="S17" s="37">
        <f t="shared" si="4"/>
        <v>1.2150000000000001</v>
      </c>
      <c r="T17" s="37">
        <f t="shared" si="10"/>
        <v>25</v>
      </c>
    </row>
    <row r="18" spans="1:20">
      <c r="A18" s="8" t="s">
        <v>60</v>
      </c>
      <c r="B18" s="197">
        <v>25</v>
      </c>
      <c r="C18" s="197">
        <v>25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10.43</v>
      </c>
      <c r="J18" s="21">
        <f t="shared" si="6"/>
        <v>5.8324999999999996</v>
      </c>
      <c r="K18" s="21">
        <f t="shared" si="7"/>
        <v>7.5225</v>
      </c>
      <c r="L18" s="21">
        <f t="shared" si="8"/>
        <v>1.2150000000000001</v>
      </c>
      <c r="M18" s="157">
        <f t="shared" si="9"/>
        <v>25</v>
      </c>
      <c r="N18" s="22"/>
      <c r="P18" s="37">
        <f t="shared" si="1"/>
        <v>10.43</v>
      </c>
      <c r="Q18" s="37">
        <f t="shared" si="2"/>
        <v>5.8324999999999996</v>
      </c>
      <c r="R18" s="37">
        <f t="shared" si="3"/>
        <v>7.5225</v>
      </c>
      <c r="S18" s="37">
        <f t="shared" si="4"/>
        <v>1.2150000000000001</v>
      </c>
      <c r="T18" s="37">
        <f t="shared" si="10"/>
        <v>25</v>
      </c>
    </row>
    <row r="19" spans="1:20">
      <c r="A19" s="8" t="s">
        <v>61</v>
      </c>
      <c r="B19" s="197">
        <v>25</v>
      </c>
      <c r="C19" s="197">
        <v>25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10.43</v>
      </c>
      <c r="J19" s="21">
        <f t="shared" si="6"/>
        <v>5.8324999999999996</v>
      </c>
      <c r="K19" s="21">
        <f t="shared" si="7"/>
        <v>7.5225</v>
      </c>
      <c r="L19" s="21">
        <f t="shared" si="8"/>
        <v>1.2150000000000001</v>
      </c>
      <c r="M19" s="157">
        <f t="shared" si="9"/>
        <v>25</v>
      </c>
      <c r="N19" s="22"/>
      <c r="P19" s="37">
        <f t="shared" si="1"/>
        <v>10.43</v>
      </c>
      <c r="Q19" s="37">
        <f t="shared" si="2"/>
        <v>5.8324999999999996</v>
      </c>
      <c r="R19" s="37">
        <f t="shared" si="3"/>
        <v>7.5225</v>
      </c>
      <c r="S19" s="37">
        <f t="shared" si="4"/>
        <v>1.2150000000000001</v>
      </c>
      <c r="T19" s="37">
        <f t="shared" si="10"/>
        <v>25</v>
      </c>
    </row>
    <row r="20" spans="1:20">
      <c r="A20" s="8" t="s">
        <v>62</v>
      </c>
      <c r="B20" s="197">
        <v>25</v>
      </c>
      <c r="C20" s="197">
        <v>25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10.43</v>
      </c>
      <c r="J20" s="21">
        <f t="shared" si="6"/>
        <v>5.8324999999999996</v>
      </c>
      <c r="K20" s="21">
        <f t="shared" si="7"/>
        <v>7.5225</v>
      </c>
      <c r="L20" s="21">
        <f t="shared" si="8"/>
        <v>1.2150000000000001</v>
      </c>
      <c r="M20" s="157">
        <f t="shared" si="9"/>
        <v>25</v>
      </c>
      <c r="N20" s="22"/>
      <c r="P20" s="37">
        <f t="shared" si="1"/>
        <v>10.43</v>
      </c>
      <c r="Q20" s="37">
        <f t="shared" si="2"/>
        <v>5.8324999999999996</v>
      </c>
      <c r="R20" s="37">
        <f t="shared" si="3"/>
        <v>7.5225</v>
      </c>
      <c r="S20" s="37">
        <f t="shared" si="4"/>
        <v>1.2150000000000001</v>
      </c>
      <c r="T20" s="37">
        <f t="shared" si="10"/>
        <v>25</v>
      </c>
    </row>
    <row r="21" spans="1:20">
      <c r="A21" s="8" t="s">
        <v>63</v>
      </c>
      <c r="B21" s="197">
        <v>25</v>
      </c>
      <c r="C21" s="197">
        <v>25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10.43</v>
      </c>
      <c r="J21" s="21">
        <f t="shared" si="6"/>
        <v>5.8324999999999996</v>
      </c>
      <c r="K21" s="21">
        <f t="shared" si="7"/>
        <v>7.5225</v>
      </c>
      <c r="L21" s="21">
        <f t="shared" si="8"/>
        <v>1.2150000000000001</v>
      </c>
      <c r="M21" s="157">
        <f t="shared" si="9"/>
        <v>25</v>
      </c>
      <c r="N21" s="22"/>
      <c r="P21" s="37">
        <f t="shared" si="1"/>
        <v>10.43</v>
      </c>
      <c r="Q21" s="37">
        <f t="shared" si="2"/>
        <v>5.8324999999999996</v>
      </c>
      <c r="R21" s="37">
        <f t="shared" si="3"/>
        <v>7.5225</v>
      </c>
      <c r="S21" s="37">
        <f t="shared" si="4"/>
        <v>1.2150000000000001</v>
      </c>
      <c r="T21" s="37">
        <f t="shared" si="10"/>
        <v>25</v>
      </c>
    </row>
    <row r="22" spans="1:20">
      <c r="A22" s="8" t="s">
        <v>64</v>
      </c>
      <c r="B22" s="197">
        <v>25</v>
      </c>
      <c r="C22" s="197">
        <v>25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10.43</v>
      </c>
      <c r="J22" s="21">
        <f t="shared" si="6"/>
        <v>5.8324999999999996</v>
      </c>
      <c r="K22" s="21">
        <f t="shared" si="7"/>
        <v>7.5225</v>
      </c>
      <c r="L22" s="21">
        <f t="shared" si="8"/>
        <v>1.2150000000000001</v>
      </c>
      <c r="M22" s="157">
        <f t="shared" si="9"/>
        <v>25</v>
      </c>
      <c r="N22" s="22"/>
      <c r="P22" s="37">
        <f t="shared" si="1"/>
        <v>10.43</v>
      </c>
      <c r="Q22" s="37">
        <f t="shared" si="2"/>
        <v>5.8324999999999996</v>
      </c>
      <c r="R22" s="37">
        <f t="shared" si="3"/>
        <v>7.5225</v>
      </c>
      <c r="S22" s="37">
        <f t="shared" si="4"/>
        <v>1.2150000000000001</v>
      </c>
      <c r="T22" s="37">
        <f t="shared" si="10"/>
        <v>25</v>
      </c>
    </row>
    <row r="23" spans="1:20">
      <c r="A23" s="8" t="s">
        <v>65</v>
      </c>
      <c r="B23" s="197">
        <v>25</v>
      </c>
      <c r="C23" s="197">
        <v>25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10.43</v>
      </c>
      <c r="J23" s="21">
        <f t="shared" si="6"/>
        <v>5.8324999999999996</v>
      </c>
      <c r="K23" s="21">
        <f t="shared" si="7"/>
        <v>7.5225</v>
      </c>
      <c r="L23" s="21">
        <f t="shared" si="8"/>
        <v>1.2150000000000001</v>
      </c>
      <c r="M23" s="157">
        <f t="shared" si="9"/>
        <v>25</v>
      </c>
      <c r="N23" s="22"/>
      <c r="P23" s="37">
        <f t="shared" si="1"/>
        <v>10.43</v>
      </c>
      <c r="Q23" s="37">
        <f t="shared" si="2"/>
        <v>5.8324999999999996</v>
      </c>
      <c r="R23" s="37">
        <f t="shared" si="3"/>
        <v>7.5225</v>
      </c>
      <c r="S23" s="37">
        <f t="shared" si="4"/>
        <v>1.2150000000000001</v>
      </c>
      <c r="T23" s="37">
        <f t="shared" si="10"/>
        <v>25</v>
      </c>
    </row>
    <row r="24" spans="1:20">
      <c r="A24" s="8" t="s">
        <v>66</v>
      </c>
      <c r="B24" s="197">
        <v>25</v>
      </c>
      <c r="C24" s="197">
        <v>25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10.43</v>
      </c>
      <c r="J24" s="21">
        <f t="shared" si="6"/>
        <v>5.8324999999999996</v>
      </c>
      <c r="K24" s="21">
        <f t="shared" si="7"/>
        <v>7.5225</v>
      </c>
      <c r="L24" s="21">
        <f t="shared" si="8"/>
        <v>1.2150000000000001</v>
      </c>
      <c r="M24" s="157">
        <f t="shared" si="9"/>
        <v>25</v>
      </c>
      <c r="N24" s="22"/>
      <c r="P24" s="37">
        <f t="shared" si="1"/>
        <v>10.43</v>
      </c>
      <c r="Q24" s="37">
        <f t="shared" si="2"/>
        <v>5.8324999999999996</v>
      </c>
      <c r="R24" s="37">
        <f t="shared" si="3"/>
        <v>7.5225</v>
      </c>
      <c r="S24" s="37">
        <f t="shared" si="4"/>
        <v>1.2150000000000001</v>
      </c>
      <c r="T24" s="37">
        <f t="shared" si="10"/>
        <v>25</v>
      </c>
    </row>
    <row r="25" spans="1:20">
      <c r="A25" s="8" t="s">
        <v>67</v>
      </c>
      <c r="B25" s="197">
        <v>25</v>
      </c>
      <c r="C25" s="197">
        <v>25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10.43</v>
      </c>
      <c r="J25" s="21">
        <f t="shared" si="6"/>
        <v>5.8324999999999996</v>
      </c>
      <c r="K25" s="21">
        <f t="shared" si="7"/>
        <v>7.5225</v>
      </c>
      <c r="L25" s="21">
        <f t="shared" si="8"/>
        <v>1.2150000000000001</v>
      </c>
      <c r="M25" s="157">
        <f t="shared" si="9"/>
        <v>25</v>
      </c>
      <c r="N25" s="22"/>
      <c r="P25" s="37">
        <f t="shared" si="1"/>
        <v>10.43</v>
      </c>
      <c r="Q25" s="37">
        <f t="shared" si="2"/>
        <v>5.8324999999999996</v>
      </c>
      <c r="R25" s="37">
        <f t="shared" si="3"/>
        <v>7.5225</v>
      </c>
      <c r="S25" s="37">
        <f t="shared" si="4"/>
        <v>1.2150000000000001</v>
      </c>
      <c r="T25" s="37">
        <f t="shared" si="10"/>
        <v>25</v>
      </c>
    </row>
    <row r="26" spans="1:20">
      <c r="A26" s="8" t="s">
        <v>68</v>
      </c>
      <c r="B26" s="197">
        <v>25</v>
      </c>
      <c r="C26" s="197">
        <v>25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10.43</v>
      </c>
      <c r="J26" s="21">
        <f t="shared" si="6"/>
        <v>5.8324999999999996</v>
      </c>
      <c r="K26" s="21">
        <f t="shared" si="7"/>
        <v>7.5225</v>
      </c>
      <c r="L26" s="21">
        <f t="shared" si="8"/>
        <v>1.2150000000000001</v>
      </c>
      <c r="M26" s="157">
        <f t="shared" si="9"/>
        <v>25</v>
      </c>
      <c r="N26" s="22"/>
      <c r="P26" s="37">
        <f t="shared" si="1"/>
        <v>10.43</v>
      </c>
      <c r="Q26" s="37">
        <f t="shared" si="2"/>
        <v>5.8324999999999996</v>
      </c>
      <c r="R26" s="37">
        <f t="shared" si="3"/>
        <v>7.5225</v>
      </c>
      <c r="S26" s="37">
        <f t="shared" si="4"/>
        <v>1.2150000000000001</v>
      </c>
      <c r="T26" s="37">
        <f t="shared" si="10"/>
        <v>25</v>
      </c>
    </row>
    <row r="27" spans="1:20">
      <c r="A27" s="8" t="s">
        <v>69</v>
      </c>
      <c r="B27" s="197">
        <v>25</v>
      </c>
      <c r="C27" s="197">
        <v>25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10.43</v>
      </c>
      <c r="J27" s="21">
        <f t="shared" si="6"/>
        <v>5.8324999999999996</v>
      </c>
      <c r="K27" s="21">
        <f t="shared" si="7"/>
        <v>7.5225</v>
      </c>
      <c r="L27" s="21">
        <f t="shared" si="8"/>
        <v>1.2150000000000001</v>
      </c>
      <c r="M27" s="157">
        <f t="shared" si="9"/>
        <v>25</v>
      </c>
      <c r="N27" s="22"/>
      <c r="P27" s="37">
        <f t="shared" si="1"/>
        <v>10.43</v>
      </c>
      <c r="Q27" s="37">
        <f t="shared" si="2"/>
        <v>5.8324999999999996</v>
      </c>
      <c r="R27" s="37">
        <f t="shared" si="3"/>
        <v>7.5225</v>
      </c>
      <c r="S27" s="37">
        <f t="shared" si="4"/>
        <v>1.2150000000000001</v>
      </c>
      <c r="T27" s="37">
        <f t="shared" si="10"/>
        <v>25</v>
      </c>
    </row>
    <row r="28" spans="1:20">
      <c r="A28" s="8" t="s">
        <v>70</v>
      </c>
      <c r="B28" s="197">
        <v>25</v>
      </c>
      <c r="C28" s="197">
        <v>25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10.43</v>
      </c>
      <c r="J28" s="21">
        <f t="shared" si="6"/>
        <v>5.8324999999999996</v>
      </c>
      <c r="K28" s="21">
        <f t="shared" si="7"/>
        <v>7.5225</v>
      </c>
      <c r="L28" s="21">
        <f t="shared" si="8"/>
        <v>1.2150000000000001</v>
      </c>
      <c r="M28" s="157">
        <f t="shared" si="9"/>
        <v>25</v>
      </c>
      <c r="N28" s="22"/>
      <c r="P28" s="37">
        <f t="shared" si="1"/>
        <v>10.43</v>
      </c>
      <c r="Q28" s="37">
        <f t="shared" si="2"/>
        <v>5.8324999999999996</v>
      </c>
      <c r="R28" s="37">
        <f t="shared" si="3"/>
        <v>7.5225</v>
      </c>
      <c r="S28" s="37">
        <f t="shared" si="4"/>
        <v>1.2150000000000001</v>
      </c>
      <c r="T28" s="37">
        <f t="shared" si="10"/>
        <v>25</v>
      </c>
    </row>
    <row r="29" spans="1:20">
      <c r="A29" s="8" t="s">
        <v>71</v>
      </c>
      <c r="B29" s="197">
        <v>25</v>
      </c>
      <c r="C29" s="197">
        <v>25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10.43</v>
      </c>
      <c r="J29" s="21">
        <f t="shared" si="6"/>
        <v>5.8324999999999996</v>
      </c>
      <c r="K29" s="21">
        <f t="shared" si="7"/>
        <v>7.5225</v>
      </c>
      <c r="L29" s="21">
        <f t="shared" si="8"/>
        <v>1.2150000000000001</v>
      </c>
      <c r="M29" s="157">
        <f t="shared" si="9"/>
        <v>25</v>
      </c>
      <c r="N29" s="22"/>
      <c r="P29" s="37">
        <f t="shared" si="1"/>
        <v>10.43</v>
      </c>
      <c r="Q29" s="37">
        <f t="shared" si="2"/>
        <v>5.8324999999999996</v>
      </c>
      <c r="R29" s="37">
        <f t="shared" si="3"/>
        <v>7.5225</v>
      </c>
      <c r="S29" s="37">
        <f t="shared" si="4"/>
        <v>1.2150000000000001</v>
      </c>
      <c r="T29" s="37">
        <f t="shared" si="10"/>
        <v>25</v>
      </c>
    </row>
    <row r="30" spans="1:20">
      <c r="A30" s="8" t="s">
        <v>72</v>
      </c>
      <c r="B30" s="197">
        <v>25</v>
      </c>
      <c r="C30" s="197">
        <v>25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10.43</v>
      </c>
      <c r="J30" s="21">
        <f t="shared" si="6"/>
        <v>5.8324999999999996</v>
      </c>
      <c r="K30" s="21">
        <f t="shared" si="7"/>
        <v>7.5225</v>
      </c>
      <c r="L30" s="21">
        <f t="shared" si="8"/>
        <v>1.2150000000000001</v>
      </c>
      <c r="M30" s="157">
        <f t="shared" si="9"/>
        <v>25</v>
      </c>
      <c r="N30" s="22"/>
      <c r="P30" s="37">
        <f t="shared" si="1"/>
        <v>10.43</v>
      </c>
      <c r="Q30" s="37">
        <f t="shared" si="2"/>
        <v>5.8324999999999996</v>
      </c>
      <c r="R30" s="37">
        <f t="shared" si="3"/>
        <v>7.5225</v>
      </c>
      <c r="S30" s="37">
        <f t="shared" si="4"/>
        <v>1.2150000000000001</v>
      </c>
      <c r="T30" s="37">
        <f t="shared" si="10"/>
        <v>25</v>
      </c>
    </row>
    <row r="31" spans="1:20">
      <c r="A31" s="8" t="s">
        <v>73</v>
      </c>
      <c r="B31" s="197">
        <v>25</v>
      </c>
      <c r="C31" s="197">
        <v>25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10.43</v>
      </c>
      <c r="J31" s="21">
        <f t="shared" si="6"/>
        <v>5.8324999999999996</v>
      </c>
      <c r="K31" s="21">
        <f t="shared" si="7"/>
        <v>7.5225</v>
      </c>
      <c r="L31" s="21">
        <f t="shared" si="8"/>
        <v>1.2150000000000001</v>
      </c>
      <c r="M31" s="157">
        <f t="shared" si="9"/>
        <v>25</v>
      </c>
      <c r="N31" s="22"/>
      <c r="P31" s="37">
        <f t="shared" si="1"/>
        <v>10.43</v>
      </c>
      <c r="Q31" s="37">
        <f t="shared" si="2"/>
        <v>5.8324999999999996</v>
      </c>
      <c r="R31" s="37">
        <f t="shared" si="3"/>
        <v>7.5225</v>
      </c>
      <c r="S31" s="37">
        <f t="shared" si="4"/>
        <v>1.2150000000000001</v>
      </c>
      <c r="T31" s="37">
        <f t="shared" si="10"/>
        <v>25</v>
      </c>
    </row>
    <row r="32" spans="1:20">
      <c r="A32" s="8" t="s">
        <v>74</v>
      </c>
      <c r="B32" s="197">
        <v>25</v>
      </c>
      <c r="C32" s="197">
        <v>25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10.43</v>
      </c>
      <c r="J32" s="21">
        <f t="shared" si="6"/>
        <v>5.8324999999999996</v>
      </c>
      <c r="K32" s="21">
        <f t="shared" si="7"/>
        <v>7.5225</v>
      </c>
      <c r="L32" s="21">
        <f t="shared" si="8"/>
        <v>1.2150000000000001</v>
      </c>
      <c r="M32" s="157">
        <f t="shared" si="9"/>
        <v>25</v>
      </c>
      <c r="N32" s="22"/>
      <c r="P32" s="37">
        <f t="shared" si="1"/>
        <v>10.43</v>
      </c>
      <c r="Q32" s="37">
        <f t="shared" si="2"/>
        <v>5.8324999999999996</v>
      </c>
      <c r="R32" s="37">
        <f t="shared" si="3"/>
        <v>7.5225</v>
      </c>
      <c r="S32" s="37">
        <f t="shared" si="4"/>
        <v>1.2150000000000001</v>
      </c>
      <c r="T32" s="37">
        <f t="shared" si="10"/>
        <v>25</v>
      </c>
    </row>
    <row r="33" spans="1:20">
      <c r="A33" s="8" t="s">
        <v>75</v>
      </c>
      <c r="B33" s="197">
        <v>25</v>
      </c>
      <c r="C33" s="197">
        <v>25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10.43</v>
      </c>
      <c r="J33" s="21">
        <f t="shared" si="6"/>
        <v>5.8324999999999996</v>
      </c>
      <c r="K33" s="21">
        <f t="shared" si="7"/>
        <v>7.5225</v>
      </c>
      <c r="L33" s="21">
        <f t="shared" si="8"/>
        <v>1.2150000000000001</v>
      </c>
      <c r="M33" s="157">
        <f t="shared" si="9"/>
        <v>25</v>
      </c>
      <c r="N33" s="22"/>
      <c r="P33" s="37">
        <f t="shared" si="1"/>
        <v>10.43</v>
      </c>
      <c r="Q33" s="37">
        <f t="shared" si="2"/>
        <v>5.8324999999999996</v>
      </c>
      <c r="R33" s="37">
        <f t="shared" si="3"/>
        <v>7.5225</v>
      </c>
      <c r="S33" s="37">
        <f t="shared" si="4"/>
        <v>1.2150000000000001</v>
      </c>
      <c r="T33" s="37">
        <f t="shared" si="10"/>
        <v>25</v>
      </c>
    </row>
    <row r="34" spans="1:20">
      <c r="A34" s="8" t="s">
        <v>76</v>
      </c>
      <c r="B34" s="197">
        <v>25</v>
      </c>
      <c r="C34" s="197">
        <v>25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10.43</v>
      </c>
      <c r="J34" s="21">
        <f t="shared" si="6"/>
        <v>5.8324999999999996</v>
      </c>
      <c r="K34" s="21">
        <f t="shared" si="7"/>
        <v>7.5225</v>
      </c>
      <c r="L34" s="21">
        <f t="shared" si="8"/>
        <v>1.2150000000000001</v>
      </c>
      <c r="M34" s="157">
        <f t="shared" si="9"/>
        <v>25</v>
      </c>
      <c r="N34" s="22"/>
      <c r="P34" s="37">
        <f t="shared" si="1"/>
        <v>10.43</v>
      </c>
      <c r="Q34" s="37">
        <f t="shared" si="2"/>
        <v>5.8324999999999996</v>
      </c>
      <c r="R34" s="37">
        <f t="shared" si="3"/>
        <v>7.5225</v>
      </c>
      <c r="S34" s="37">
        <f t="shared" si="4"/>
        <v>1.2150000000000001</v>
      </c>
      <c r="T34" s="37">
        <f t="shared" si="10"/>
        <v>25</v>
      </c>
    </row>
    <row r="35" spans="1:20">
      <c r="A35" s="8" t="s">
        <v>77</v>
      </c>
      <c r="B35" s="197">
        <v>25</v>
      </c>
      <c r="C35" s="197">
        <v>25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10.43</v>
      </c>
      <c r="J35" s="21">
        <f t="shared" si="6"/>
        <v>5.8324999999999996</v>
      </c>
      <c r="K35" s="21">
        <f t="shared" si="7"/>
        <v>7.5225</v>
      </c>
      <c r="L35" s="21">
        <f t="shared" si="8"/>
        <v>1.2150000000000001</v>
      </c>
      <c r="M35" s="157">
        <f t="shared" si="9"/>
        <v>25</v>
      </c>
      <c r="N35" s="22"/>
      <c r="P35" s="37">
        <f t="shared" ref="P35:P66" si="12">I35</f>
        <v>10.43</v>
      </c>
      <c r="Q35" s="37">
        <f t="shared" ref="Q35:Q66" si="13">J35</f>
        <v>5.8324999999999996</v>
      </c>
      <c r="R35" s="37">
        <f t="shared" ref="R35:R66" si="14">K35</f>
        <v>7.5225</v>
      </c>
      <c r="S35" s="37">
        <f t="shared" ref="S35:S66" si="15">L35</f>
        <v>1.2150000000000001</v>
      </c>
      <c r="T35" s="37">
        <f t="shared" si="10"/>
        <v>25</v>
      </c>
    </row>
    <row r="36" spans="1:20">
      <c r="A36" s="8" t="s">
        <v>78</v>
      </c>
      <c r="B36" s="197">
        <v>25</v>
      </c>
      <c r="C36" s="197">
        <v>25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10.43</v>
      </c>
      <c r="J36" s="21">
        <f t="shared" si="6"/>
        <v>5.8324999999999996</v>
      </c>
      <c r="K36" s="21">
        <f t="shared" si="7"/>
        <v>7.5225</v>
      </c>
      <c r="L36" s="21">
        <f t="shared" si="8"/>
        <v>1.2150000000000001</v>
      </c>
      <c r="M36" s="157">
        <f t="shared" si="9"/>
        <v>25</v>
      </c>
      <c r="N36" s="22"/>
      <c r="P36" s="37">
        <f t="shared" si="12"/>
        <v>10.43</v>
      </c>
      <c r="Q36" s="37">
        <f t="shared" si="13"/>
        <v>5.8324999999999996</v>
      </c>
      <c r="R36" s="37">
        <f t="shared" si="14"/>
        <v>7.5225</v>
      </c>
      <c r="S36" s="37">
        <f t="shared" si="15"/>
        <v>1.2150000000000001</v>
      </c>
      <c r="T36" s="37">
        <f t="shared" si="10"/>
        <v>25</v>
      </c>
    </row>
    <row r="37" spans="1:20">
      <c r="A37" s="8" t="s">
        <v>79</v>
      </c>
      <c r="B37" s="197">
        <v>25.6</v>
      </c>
      <c r="C37" s="197">
        <v>25.6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10.68032</v>
      </c>
      <c r="J37" s="21">
        <f t="shared" si="6"/>
        <v>5.9724799999999991</v>
      </c>
      <c r="K37" s="21">
        <f t="shared" si="7"/>
        <v>7.7030400000000006</v>
      </c>
      <c r="L37" s="21">
        <f t="shared" si="8"/>
        <v>1.2441600000000002</v>
      </c>
      <c r="M37" s="157">
        <f t="shared" si="9"/>
        <v>25.6</v>
      </c>
      <c r="N37" s="22"/>
      <c r="P37" s="37">
        <f t="shared" si="12"/>
        <v>10.68032</v>
      </c>
      <c r="Q37" s="37">
        <f t="shared" si="13"/>
        <v>5.9724799999999991</v>
      </c>
      <c r="R37" s="37">
        <f t="shared" si="14"/>
        <v>7.7030400000000006</v>
      </c>
      <c r="S37" s="37">
        <f t="shared" si="15"/>
        <v>1.2441600000000002</v>
      </c>
      <c r="T37" s="37">
        <f t="shared" si="10"/>
        <v>25.6</v>
      </c>
    </row>
    <row r="38" spans="1:20">
      <c r="A38" s="8" t="s">
        <v>80</v>
      </c>
      <c r="B38" s="197">
        <v>25.6</v>
      </c>
      <c r="C38" s="197">
        <v>25.6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10.68032</v>
      </c>
      <c r="J38" s="21">
        <f t="shared" si="6"/>
        <v>5.9724799999999991</v>
      </c>
      <c r="K38" s="21">
        <f t="shared" si="7"/>
        <v>7.7030400000000006</v>
      </c>
      <c r="L38" s="21">
        <f t="shared" si="8"/>
        <v>1.2441600000000002</v>
      </c>
      <c r="M38" s="157">
        <f t="shared" si="9"/>
        <v>25.6</v>
      </c>
      <c r="N38" s="22"/>
      <c r="P38" s="37">
        <f t="shared" si="12"/>
        <v>10.68032</v>
      </c>
      <c r="Q38" s="37">
        <f t="shared" si="13"/>
        <v>5.9724799999999991</v>
      </c>
      <c r="R38" s="37">
        <f t="shared" si="14"/>
        <v>7.7030400000000006</v>
      </c>
      <c r="S38" s="37">
        <f t="shared" si="15"/>
        <v>1.2441600000000002</v>
      </c>
      <c r="T38" s="37">
        <f t="shared" si="10"/>
        <v>25.6</v>
      </c>
    </row>
    <row r="39" spans="1:20">
      <c r="A39" s="8" t="s">
        <v>81</v>
      </c>
      <c r="B39" s="197">
        <v>25.6</v>
      </c>
      <c r="C39" s="197">
        <v>25.6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10.68032</v>
      </c>
      <c r="J39" s="21">
        <f t="shared" si="6"/>
        <v>5.9724799999999991</v>
      </c>
      <c r="K39" s="21">
        <f t="shared" si="7"/>
        <v>7.7030400000000006</v>
      </c>
      <c r="L39" s="21">
        <f t="shared" si="8"/>
        <v>1.2441600000000002</v>
      </c>
      <c r="M39" s="157">
        <f t="shared" si="9"/>
        <v>25.6</v>
      </c>
      <c r="N39" s="22"/>
      <c r="P39" s="37">
        <f t="shared" si="12"/>
        <v>10.68032</v>
      </c>
      <c r="Q39" s="37">
        <f t="shared" si="13"/>
        <v>5.9724799999999991</v>
      </c>
      <c r="R39" s="37">
        <f t="shared" si="14"/>
        <v>7.7030400000000006</v>
      </c>
      <c r="S39" s="37">
        <f t="shared" si="15"/>
        <v>1.2441600000000002</v>
      </c>
      <c r="T39" s="37">
        <f t="shared" si="10"/>
        <v>25.6</v>
      </c>
    </row>
    <row r="40" spans="1:20">
      <c r="A40" s="8" t="s">
        <v>82</v>
      </c>
      <c r="B40" s="197">
        <v>25.6</v>
      </c>
      <c r="C40" s="197">
        <v>25.6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10.68032</v>
      </c>
      <c r="J40" s="21">
        <f t="shared" si="6"/>
        <v>5.9724799999999991</v>
      </c>
      <c r="K40" s="21">
        <f t="shared" si="7"/>
        <v>7.7030400000000006</v>
      </c>
      <c r="L40" s="21">
        <f t="shared" si="8"/>
        <v>1.2441600000000002</v>
      </c>
      <c r="M40" s="157">
        <f t="shared" si="9"/>
        <v>25.6</v>
      </c>
      <c r="N40" s="22"/>
      <c r="P40" s="37">
        <f t="shared" si="12"/>
        <v>10.68032</v>
      </c>
      <c r="Q40" s="37">
        <f t="shared" si="13"/>
        <v>5.9724799999999991</v>
      </c>
      <c r="R40" s="37">
        <f t="shared" si="14"/>
        <v>7.7030400000000006</v>
      </c>
      <c r="S40" s="37">
        <f t="shared" si="15"/>
        <v>1.2441600000000002</v>
      </c>
      <c r="T40" s="37">
        <f t="shared" si="10"/>
        <v>25.6</v>
      </c>
    </row>
    <row r="41" spans="1:20">
      <c r="A41" s="8" t="s">
        <v>83</v>
      </c>
      <c r="B41" s="197">
        <v>25.6</v>
      </c>
      <c r="C41" s="197">
        <v>25.6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10.68032</v>
      </c>
      <c r="J41" s="21">
        <f t="shared" si="6"/>
        <v>5.9724799999999991</v>
      </c>
      <c r="K41" s="21">
        <f t="shared" si="7"/>
        <v>7.7030400000000006</v>
      </c>
      <c r="L41" s="21">
        <f t="shared" si="8"/>
        <v>1.2441600000000002</v>
      </c>
      <c r="M41" s="157">
        <f t="shared" si="9"/>
        <v>25.6</v>
      </c>
      <c r="N41" s="22"/>
      <c r="P41" s="37">
        <f t="shared" si="12"/>
        <v>10.68032</v>
      </c>
      <c r="Q41" s="37">
        <f t="shared" si="13"/>
        <v>5.9724799999999991</v>
      </c>
      <c r="R41" s="37">
        <f t="shared" si="14"/>
        <v>7.7030400000000006</v>
      </c>
      <c r="S41" s="37">
        <f t="shared" si="15"/>
        <v>1.2441600000000002</v>
      </c>
      <c r="T41" s="37">
        <f t="shared" si="10"/>
        <v>25.6</v>
      </c>
    </row>
    <row r="42" spans="1:20">
      <c r="A42" s="8" t="s">
        <v>84</v>
      </c>
      <c r="B42" s="197">
        <v>25.6</v>
      </c>
      <c r="C42" s="197">
        <v>25.6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10.68032</v>
      </c>
      <c r="J42" s="21">
        <f t="shared" si="6"/>
        <v>5.9724799999999991</v>
      </c>
      <c r="K42" s="21">
        <f t="shared" si="7"/>
        <v>7.7030400000000006</v>
      </c>
      <c r="L42" s="21">
        <f t="shared" si="8"/>
        <v>1.2441600000000002</v>
      </c>
      <c r="M42" s="157">
        <f t="shared" si="9"/>
        <v>25.6</v>
      </c>
      <c r="N42" s="22"/>
      <c r="P42" s="37">
        <f t="shared" si="12"/>
        <v>10.68032</v>
      </c>
      <c r="Q42" s="37">
        <f t="shared" si="13"/>
        <v>5.9724799999999991</v>
      </c>
      <c r="R42" s="37">
        <f t="shared" si="14"/>
        <v>7.7030400000000006</v>
      </c>
      <c r="S42" s="37">
        <f t="shared" si="15"/>
        <v>1.2441600000000002</v>
      </c>
      <c r="T42" s="37">
        <f t="shared" si="10"/>
        <v>25.6</v>
      </c>
    </row>
    <row r="43" spans="1:20">
      <c r="A43" s="8" t="s">
        <v>85</v>
      </c>
      <c r="B43" s="197">
        <v>25.6</v>
      </c>
      <c r="C43" s="197">
        <v>25.6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10.68032</v>
      </c>
      <c r="J43" s="21">
        <f t="shared" si="6"/>
        <v>5.9724799999999991</v>
      </c>
      <c r="K43" s="21">
        <f t="shared" si="7"/>
        <v>7.7030400000000006</v>
      </c>
      <c r="L43" s="21">
        <f t="shared" si="8"/>
        <v>1.2441600000000002</v>
      </c>
      <c r="M43" s="157">
        <f t="shared" si="9"/>
        <v>25.6</v>
      </c>
      <c r="N43" s="22"/>
      <c r="P43" s="37">
        <f t="shared" si="12"/>
        <v>10.68032</v>
      </c>
      <c r="Q43" s="37">
        <f t="shared" si="13"/>
        <v>5.9724799999999991</v>
      </c>
      <c r="R43" s="37">
        <f t="shared" si="14"/>
        <v>7.7030400000000006</v>
      </c>
      <c r="S43" s="37">
        <f t="shared" si="15"/>
        <v>1.2441600000000002</v>
      </c>
      <c r="T43" s="37">
        <f t="shared" si="10"/>
        <v>25.6</v>
      </c>
    </row>
    <row r="44" spans="1:20">
      <c r="A44" s="8" t="s">
        <v>86</v>
      </c>
      <c r="B44" s="197">
        <v>25.6</v>
      </c>
      <c r="C44" s="197">
        <v>25.6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10.68032</v>
      </c>
      <c r="J44" s="21">
        <f t="shared" si="6"/>
        <v>5.9724799999999991</v>
      </c>
      <c r="K44" s="21">
        <f t="shared" si="7"/>
        <v>7.7030400000000006</v>
      </c>
      <c r="L44" s="21">
        <f t="shared" si="8"/>
        <v>1.2441600000000002</v>
      </c>
      <c r="M44" s="157">
        <f t="shared" si="9"/>
        <v>25.6</v>
      </c>
      <c r="N44" s="22"/>
      <c r="P44" s="37">
        <f t="shared" si="12"/>
        <v>10.68032</v>
      </c>
      <c r="Q44" s="37">
        <f t="shared" si="13"/>
        <v>5.9724799999999991</v>
      </c>
      <c r="R44" s="37">
        <f t="shared" si="14"/>
        <v>7.7030400000000006</v>
      </c>
      <c r="S44" s="37">
        <f t="shared" si="15"/>
        <v>1.2441600000000002</v>
      </c>
      <c r="T44" s="37">
        <f t="shared" si="10"/>
        <v>25.6</v>
      </c>
    </row>
    <row r="45" spans="1:20">
      <c r="A45" s="8" t="s">
        <v>87</v>
      </c>
      <c r="B45" s="197">
        <v>25.6</v>
      </c>
      <c r="C45" s="197">
        <v>25.6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10.68032</v>
      </c>
      <c r="J45" s="21">
        <f t="shared" si="6"/>
        <v>5.9724799999999991</v>
      </c>
      <c r="K45" s="21">
        <f t="shared" si="7"/>
        <v>7.7030400000000006</v>
      </c>
      <c r="L45" s="21">
        <f t="shared" si="8"/>
        <v>1.2441600000000002</v>
      </c>
      <c r="M45" s="157">
        <f t="shared" si="9"/>
        <v>25.6</v>
      </c>
      <c r="N45" s="22"/>
      <c r="P45" s="37">
        <f t="shared" si="12"/>
        <v>10.68032</v>
      </c>
      <c r="Q45" s="37">
        <f t="shared" si="13"/>
        <v>5.9724799999999991</v>
      </c>
      <c r="R45" s="37">
        <f t="shared" si="14"/>
        <v>7.7030400000000006</v>
      </c>
      <c r="S45" s="37">
        <f t="shared" si="15"/>
        <v>1.2441600000000002</v>
      </c>
      <c r="T45" s="37">
        <f t="shared" si="10"/>
        <v>25.6</v>
      </c>
    </row>
    <row r="46" spans="1:20">
      <c r="A46" s="8" t="s">
        <v>88</v>
      </c>
      <c r="B46" s="197">
        <v>25.6</v>
      </c>
      <c r="C46" s="197">
        <v>25.6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10.68032</v>
      </c>
      <c r="J46" s="21">
        <f t="shared" si="6"/>
        <v>5.9724799999999991</v>
      </c>
      <c r="K46" s="21">
        <f t="shared" si="7"/>
        <v>7.7030400000000006</v>
      </c>
      <c r="L46" s="21">
        <f t="shared" si="8"/>
        <v>1.2441600000000002</v>
      </c>
      <c r="M46" s="157">
        <f t="shared" si="9"/>
        <v>25.6</v>
      </c>
      <c r="N46" s="22"/>
      <c r="P46" s="37">
        <f t="shared" si="12"/>
        <v>10.68032</v>
      </c>
      <c r="Q46" s="37">
        <f t="shared" si="13"/>
        <v>5.9724799999999991</v>
      </c>
      <c r="R46" s="37">
        <f t="shared" si="14"/>
        <v>7.7030400000000006</v>
      </c>
      <c r="S46" s="37">
        <f t="shared" si="15"/>
        <v>1.2441600000000002</v>
      </c>
      <c r="T46" s="37">
        <f t="shared" si="10"/>
        <v>25.6</v>
      </c>
    </row>
    <row r="47" spans="1:20">
      <c r="A47" s="8" t="s">
        <v>89</v>
      </c>
      <c r="B47" s="197">
        <v>25.6</v>
      </c>
      <c r="C47" s="197">
        <v>25.6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10.68032</v>
      </c>
      <c r="J47" s="21">
        <f t="shared" si="6"/>
        <v>5.9724799999999991</v>
      </c>
      <c r="K47" s="21">
        <f t="shared" si="7"/>
        <v>7.7030400000000006</v>
      </c>
      <c r="L47" s="21">
        <f t="shared" si="8"/>
        <v>1.2441600000000002</v>
      </c>
      <c r="M47" s="157">
        <f t="shared" si="9"/>
        <v>25.6</v>
      </c>
      <c r="N47" s="22"/>
      <c r="P47" s="37">
        <f t="shared" si="12"/>
        <v>10.68032</v>
      </c>
      <c r="Q47" s="37">
        <f t="shared" si="13"/>
        <v>5.9724799999999991</v>
      </c>
      <c r="R47" s="37">
        <f t="shared" si="14"/>
        <v>7.7030400000000006</v>
      </c>
      <c r="S47" s="37">
        <f t="shared" si="15"/>
        <v>1.2441600000000002</v>
      </c>
      <c r="T47" s="37">
        <f t="shared" si="10"/>
        <v>25.6</v>
      </c>
    </row>
    <row r="48" spans="1:20">
      <c r="A48" s="8" t="s">
        <v>90</v>
      </c>
      <c r="B48" s="197">
        <v>25.6</v>
      </c>
      <c r="C48" s="197">
        <v>25.6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10.68032</v>
      </c>
      <c r="J48" s="21">
        <f t="shared" si="6"/>
        <v>5.9724799999999991</v>
      </c>
      <c r="K48" s="21">
        <f t="shared" si="7"/>
        <v>7.7030400000000006</v>
      </c>
      <c r="L48" s="21">
        <f t="shared" si="8"/>
        <v>1.2441600000000002</v>
      </c>
      <c r="M48" s="157">
        <f t="shared" si="9"/>
        <v>25.6</v>
      </c>
      <c r="N48" s="22"/>
      <c r="P48" s="37">
        <f t="shared" si="12"/>
        <v>10.68032</v>
      </c>
      <c r="Q48" s="37">
        <f t="shared" si="13"/>
        <v>5.9724799999999991</v>
      </c>
      <c r="R48" s="37">
        <f t="shared" si="14"/>
        <v>7.7030400000000006</v>
      </c>
      <c r="S48" s="37">
        <f t="shared" si="15"/>
        <v>1.2441600000000002</v>
      </c>
      <c r="T48" s="37">
        <f t="shared" si="10"/>
        <v>25.6</v>
      </c>
    </row>
    <row r="49" spans="1:20">
      <c r="A49" s="8" t="s">
        <v>91</v>
      </c>
      <c r="B49" s="197">
        <v>25.6</v>
      </c>
      <c r="C49" s="197">
        <v>25.6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10.68032</v>
      </c>
      <c r="J49" s="21">
        <f t="shared" si="6"/>
        <v>5.9724799999999991</v>
      </c>
      <c r="K49" s="21">
        <f t="shared" si="7"/>
        <v>7.7030400000000006</v>
      </c>
      <c r="L49" s="21">
        <f t="shared" si="8"/>
        <v>1.2441600000000002</v>
      </c>
      <c r="M49" s="157">
        <f t="shared" si="9"/>
        <v>25.6</v>
      </c>
      <c r="N49" s="22"/>
      <c r="P49" s="37">
        <f t="shared" si="12"/>
        <v>10.68032</v>
      </c>
      <c r="Q49" s="37">
        <f t="shared" si="13"/>
        <v>5.9724799999999991</v>
      </c>
      <c r="R49" s="37">
        <f t="shared" si="14"/>
        <v>7.7030400000000006</v>
      </c>
      <c r="S49" s="37">
        <f t="shared" si="15"/>
        <v>1.2441600000000002</v>
      </c>
      <c r="T49" s="37">
        <f t="shared" si="10"/>
        <v>25.6</v>
      </c>
    </row>
    <row r="50" spans="1:20">
      <c r="A50" s="8" t="s">
        <v>92</v>
      </c>
      <c r="B50" s="197">
        <v>25.6</v>
      </c>
      <c r="C50" s="197">
        <v>25.6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10.68032</v>
      </c>
      <c r="J50" s="21">
        <f t="shared" si="6"/>
        <v>5.9724799999999991</v>
      </c>
      <c r="K50" s="21">
        <f t="shared" si="7"/>
        <v>7.7030400000000006</v>
      </c>
      <c r="L50" s="21">
        <f t="shared" si="8"/>
        <v>1.2441600000000002</v>
      </c>
      <c r="M50" s="157">
        <f t="shared" si="9"/>
        <v>25.6</v>
      </c>
      <c r="N50" s="22"/>
      <c r="P50" s="37">
        <f t="shared" si="12"/>
        <v>10.68032</v>
      </c>
      <c r="Q50" s="37">
        <f t="shared" si="13"/>
        <v>5.9724799999999991</v>
      </c>
      <c r="R50" s="37">
        <f t="shared" si="14"/>
        <v>7.7030400000000006</v>
      </c>
      <c r="S50" s="37">
        <f t="shared" si="15"/>
        <v>1.2441600000000002</v>
      </c>
      <c r="T50" s="37">
        <f t="shared" si="10"/>
        <v>25.6</v>
      </c>
    </row>
    <row r="51" spans="1:20">
      <c r="A51" s="8" t="s">
        <v>93</v>
      </c>
      <c r="B51" s="197">
        <v>25.6</v>
      </c>
      <c r="C51" s="197">
        <v>25.6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10.68032</v>
      </c>
      <c r="J51" s="21">
        <f t="shared" si="6"/>
        <v>5.9724799999999991</v>
      </c>
      <c r="K51" s="21">
        <f t="shared" si="7"/>
        <v>7.7030400000000006</v>
      </c>
      <c r="L51" s="21">
        <f t="shared" si="8"/>
        <v>1.2441600000000002</v>
      </c>
      <c r="M51" s="157">
        <f t="shared" si="9"/>
        <v>25.6</v>
      </c>
      <c r="N51" s="22"/>
      <c r="P51" s="37">
        <f t="shared" si="12"/>
        <v>10.68032</v>
      </c>
      <c r="Q51" s="37">
        <f t="shared" si="13"/>
        <v>5.9724799999999991</v>
      </c>
      <c r="R51" s="37">
        <f t="shared" si="14"/>
        <v>7.7030400000000006</v>
      </c>
      <c r="S51" s="37">
        <f t="shared" si="15"/>
        <v>1.2441600000000002</v>
      </c>
      <c r="T51" s="37">
        <f t="shared" si="10"/>
        <v>25.6</v>
      </c>
    </row>
    <row r="52" spans="1:20">
      <c r="A52" s="8" t="s">
        <v>94</v>
      </c>
      <c r="B52" s="197">
        <v>25.6</v>
      </c>
      <c r="C52" s="197">
        <v>25.6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10.68032</v>
      </c>
      <c r="J52" s="21">
        <f t="shared" si="6"/>
        <v>5.9724799999999991</v>
      </c>
      <c r="K52" s="21">
        <f t="shared" si="7"/>
        <v>7.7030400000000006</v>
      </c>
      <c r="L52" s="21">
        <f t="shared" si="8"/>
        <v>1.2441600000000002</v>
      </c>
      <c r="M52" s="157">
        <f t="shared" si="9"/>
        <v>25.6</v>
      </c>
      <c r="N52" s="22"/>
      <c r="P52" s="37">
        <f t="shared" si="12"/>
        <v>10.68032</v>
      </c>
      <c r="Q52" s="37">
        <f t="shared" si="13"/>
        <v>5.9724799999999991</v>
      </c>
      <c r="R52" s="37">
        <f t="shared" si="14"/>
        <v>7.7030400000000006</v>
      </c>
      <c r="S52" s="37">
        <f t="shared" si="15"/>
        <v>1.2441600000000002</v>
      </c>
      <c r="T52" s="37">
        <f t="shared" si="10"/>
        <v>25.6</v>
      </c>
    </row>
    <row r="53" spans="1:20">
      <c r="A53" s="8" t="s">
        <v>95</v>
      </c>
      <c r="B53" s="197">
        <v>25.6</v>
      </c>
      <c r="C53" s="197">
        <v>25.6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10.68032</v>
      </c>
      <c r="J53" s="21">
        <f t="shared" si="6"/>
        <v>5.9724799999999991</v>
      </c>
      <c r="K53" s="21">
        <f t="shared" si="7"/>
        <v>7.7030400000000006</v>
      </c>
      <c r="L53" s="21">
        <f t="shared" si="8"/>
        <v>1.2441600000000002</v>
      </c>
      <c r="M53" s="157">
        <f t="shared" si="9"/>
        <v>25.6</v>
      </c>
      <c r="N53" s="22"/>
      <c r="P53" s="37">
        <f t="shared" si="12"/>
        <v>10.68032</v>
      </c>
      <c r="Q53" s="37">
        <f t="shared" si="13"/>
        <v>5.9724799999999991</v>
      </c>
      <c r="R53" s="37">
        <f t="shared" si="14"/>
        <v>7.7030400000000006</v>
      </c>
      <c r="S53" s="37">
        <f t="shared" si="15"/>
        <v>1.2441600000000002</v>
      </c>
      <c r="T53" s="37">
        <f t="shared" si="10"/>
        <v>25.6</v>
      </c>
    </row>
    <row r="54" spans="1:20">
      <c r="A54" s="8" t="s">
        <v>96</v>
      </c>
      <c r="B54" s="197">
        <v>25.6</v>
      </c>
      <c r="C54" s="197">
        <v>25.6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10.68032</v>
      </c>
      <c r="J54" s="21">
        <f t="shared" si="6"/>
        <v>5.9724799999999991</v>
      </c>
      <c r="K54" s="21">
        <f t="shared" si="7"/>
        <v>7.7030400000000006</v>
      </c>
      <c r="L54" s="21">
        <f t="shared" si="8"/>
        <v>1.2441600000000002</v>
      </c>
      <c r="M54" s="157">
        <f t="shared" si="9"/>
        <v>25.6</v>
      </c>
      <c r="N54" s="22"/>
      <c r="P54" s="37">
        <f t="shared" si="12"/>
        <v>10.68032</v>
      </c>
      <c r="Q54" s="37">
        <f t="shared" si="13"/>
        <v>5.9724799999999991</v>
      </c>
      <c r="R54" s="37">
        <f t="shared" si="14"/>
        <v>7.7030400000000006</v>
      </c>
      <c r="S54" s="37">
        <f t="shared" si="15"/>
        <v>1.2441600000000002</v>
      </c>
      <c r="T54" s="37">
        <f t="shared" si="10"/>
        <v>25.6</v>
      </c>
    </row>
    <row r="55" spans="1:20">
      <c r="A55" s="8" t="s">
        <v>97</v>
      </c>
      <c r="B55" s="197">
        <v>25.6</v>
      </c>
      <c r="C55" s="197">
        <v>25.6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10.68032</v>
      </c>
      <c r="J55" s="21">
        <f t="shared" si="6"/>
        <v>5.9724799999999991</v>
      </c>
      <c r="K55" s="21">
        <f t="shared" si="7"/>
        <v>7.7030400000000006</v>
      </c>
      <c r="L55" s="21">
        <f t="shared" si="8"/>
        <v>1.2441600000000002</v>
      </c>
      <c r="M55" s="157">
        <f t="shared" si="9"/>
        <v>25.6</v>
      </c>
      <c r="N55" s="22"/>
      <c r="P55" s="37">
        <f t="shared" si="12"/>
        <v>10.68032</v>
      </c>
      <c r="Q55" s="37">
        <f t="shared" si="13"/>
        <v>5.9724799999999991</v>
      </c>
      <c r="R55" s="37">
        <f t="shared" si="14"/>
        <v>7.7030400000000006</v>
      </c>
      <c r="S55" s="37">
        <f t="shared" si="15"/>
        <v>1.2441600000000002</v>
      </c>
      <c r="T55" s="37">
        <f t="shared" si="10"/>
        <v>25.6</v>
      </c>
    </row>
    <row r="56" spans="1:20">
      <c r="A56" s="8" t="s">
        <v>98</v>
      </c>
      <c r="B56" s="197">
        <v>25.6</v>
      </c>
      <c r="C56" s="197">
        <v>25.6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10.68032</v>
      </c>
      <c r="J56" s="21">
        <f t="shared" si="6"/>
        <v>5.9724799999999991</v>
      </c>
      <c r="K56" s="21">
        <f t="shared" si="7"/>
        <v>7.7030400000000006</v>
      </c>
      <c r="L56" s="21">
        <f t="shared" si="8"/>
        <v>1.2441600000000002</v>
      </c>
      <c r="M56" s="157">
        <f t="shared" si="9"/>
        <v>25.6</v>
      </c>
      <c r="N56" s="22"/>
      <c r="P56" s="37">
        <f t="shared" si="12"/>
        <v>10.68032</v>
      </c>
      <c r="Q56" s="37">
        <f t="shared" si="13"/>
        <v>5.9724799999999991</v>
      </c>
      <c r="R56" s="37">
        <f t="shared" si="14"/>
        <v>7.7030400000000006</v>
      </c>
      <c r="S56" s="37">
        <f t="shared" si="15"/>
        <v>1.2441600000000002</v>
      </c>
      <c r="T56" s="37">
        <f t="shared" si="10"/>
        <v>25.6</v>
      </c>
    </row>
    <row r="57" spans="1:20">
      <c r="A57" s="8" t="s">
        <v>99</v>
      </c>
      <c r="B57" s="197">
        <v>25.6</v>
      </c>
      <c r="C57" s="197">
        <v>25.6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10.68032</v>
      </c>
      <c r="J57" s="21">
        <f t="shared" si="6"/>
        <v>5.9724799999999991</v>
      </c>
      <c r="K57" s="21">
        <f t="shared" si="7"/>
        <v>7.7030400000000006</v>
      </c>
      <c r="L57" s="21">
        <f t="shared" si="8"/>
        <v>1.2441600000000002</v>
      </c>
      <c r="M57" s="157">
        <f t="shared" si="9"/>
        <v>25.6</v>
      </c>
      <c r="N57" s="22"/>
      <c r="P57" s="37">
        <f t="shared" si="12"/>
        <v>10.68032</v>
      </c>
      <c r="Q57" s="37">
        <f t="shared" si="13"/>
        <v>5.9724799999999991</v>
      </c>
      <c r="R57" s="37">
        <f t="shared" si="14"/>
        <v>7.7030400000000006</v>
      </c>
      <c r="S57" s="37">
        <f t="shared" si="15"/>
        <v>1.2441600000000002</v>
      </c>
      <c r="T57" s="37">
        <f t="shared" si="10"/>
        <v>25.6</v>
      </c>
    </row>
    <row r="58" spans="1:20">
      <c r="A58" s="8" t="s">
        <v>100</v>
      </c>
      <c r="B58" s="197">
        <v>25.6</v>
      </c>
      <c r="C58" s="197">
        <v>25.6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10.68032</v>
      </c>
      <c r="J58" s="21">
        <f t="shared" si="6"/>
        <v>5.9724799999999991</v>
      </c>
      <c r="K58" s="21">
        <f t="shared" si="7"/>
        <v>7.7030400000000006</v>
      </c>
      <c r="L58" s="21">
        <f t="shared" si="8"/>
        <v>1.2441600000000002</v>
      </c>
      <c r="M58" s="157">
        <f t="shared" si="9"/>
        <v>25.6</v>
      </c>
      <c r="N58" s="22"/>
      <c r="P58" s="37">
        <f t="shared" si="12"/>
        <v>10.68032</v>
      </c>
      <c r="Q58" s="37">
        <f t="shared" si="13"/>
        <v>5.9724799999999991</v>
      </c>
      <c r="R58" s="37">
        <f t="shared" si="14"/>
        <v>7.7030400000000006</v>
      </c>
      <c r="S58" s="37">
        <f t="shared" si="15"/>
        <v>1.2441600000000002</v>
      </c>
      <c r="T58" s="37">
        <f t="shared" si="10"/>
        <v>25.6</v>
      </c>
    </row>
    <row r="59" spans="1:20">
      <c r="A59" s="8" t="s">
        <v>101</v>
      </c>
      <c r="B59" s="197">
        <v>25.6</v>
      </c>
      <c r="C59" s="197">
        <v>25.6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10.68032</v>
      </c>
      <c r="J59" s="21">
        <f t="shared" si="6"/>
        <v>5.9724799999999991</v>
      </c>
      <c r="K59" s="21">
        <f t="shared" si="7"/>
        <v>7.7030400000000006</v>
      </c>
      <c r="L59" s="21">
        <f t="shared" si="8"/>
        <v>1.2441600000000002</v>
      </c>
      <c r="M59" s="157">
        <f t="shared" si="9"/>
        <v>25.6</v>
      </c>
      <c r="N59" s="22"/>
      <c r="P59" s="37">
        <f t="shared" si="12"/>
        <v>10.68032</v>
      </c>
      <c r="Q59" s="37">
        <f t="shared" si="13"/>
        <v>5.9724799999999991</v>
      </c>
      <c r="R59" s="37">
        <f t="shared" si="14"/>
        <v>7.7030400000000006</v>
      </c>
      <c r="S59" s="37">
        <f t="shared" si="15"/>
        <v>1.2441600000000002</v>
      </c>
      <c r="T59" s="37">
        <f t="shared" si="10"/>
        <v>25.6</v>
      </c>
    </row>
    <row r="60" spans="1:20">
      <c r="A60" s="8" t="s">
        <v>102</v>
      </c>
      <c r="B60" s="197">
        <v>25.6</v>
      </c>
      <c r="C60" s="197">
        <v>25.6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10.68032</v>
      </c>
      <c r="J60" s="21">
        <f t="shared" si="6"/>
        <v>5.9724799999999991</v>
      </c>
      <c r="K60" s="21">
        <f t="shared" si="7"/>
        <v>7.7030400000000006</v>
      </c>
      <c r="L60" s="21">
        <f t="shared" si="8"/>
        <v>1.2441600000000002</v>
      </c>
      <c r="M60" s="157">
        <f t="shared" si="9"/>
        <v>25.6</v>
      </c>
      <c r="N60" s="22"/>
      <c r="P60" s="37">
        <f t="shared" si="12"/>
        <v>10.68032</v>
      </c>
      <c r="Q60" s="37">
        <f t="shared" si="13"/>
        <v>5.9724799999999991</v>
      </c>
      <c r="R60" s="37">
        <f t="shared" si="14"/>
        <v>7.7030400000000006</v>
      </c>
      <c r="S60" s="37">
        <f t="shared" si="15"/>
        <v>1.2441600000000002</v>
      </c>
      <c r="T60" s="37">
        <f t="shared" si="10"/>
        <v>25.6</v>
      </c>
    </row>
    <row r="61" spans="1:20">
      <c r="A61" s="8" t="s">
        <v>103</v>
      </c>
      <c r="B61" s="197">
        <v>25.6</v>
      </c>
      <c r="C61" s="197">
        <v>25.6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10.68032</v>
      </c>
      <c r="J61" s="21">
        <f t="shared" si="6"/>
        <v>5.9724799999999991</v>
      </c>
      <c r="K61" s="21">
        <f t="shared" si="7"/>
        <v>7.7030400000000006</v>
      </c>
      <c r="L61" s="21">
        <f t="shared" si="8"/>
        <v>1.2441600000000002</v>
      </c>
      <c r="M61" s="157">
        <f t="shared" si="9"/>
        <v>25.6</v>
      </c>
      <c r="N61" s="22"/>
      <c r="P61" s="37">
        <f t="shared" si="12"/>
        <v>10.68032</v>
      </c>
      <c r="Q61" s="37">
        <f t="shared" si="13"/>
        <v>5.9724799999999991</v>
      </c>
      <c r="R61" s="37">
        <f t="shared" si="14"/>
        <v>7.7030400000000006</v>
      </c>
      <c r="S61" s="37">
        <f t="shared" si="15"/>
        <v>1.2441600000000002</v>
      </c>
      <c r="T61" s="37">
        <f t="shared" si="10"/>
        <v>25.6</v>
      </c>
    </row>
    <row r="62" spans="1:20">
      <c r="A62" s="8" t="s">
        <v>104</v>
      </c>
      <c r="B62" s="197">
        <v>25.6</v>
      </c>
      <c r="C62" s="197">
        <v>25.6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10.68032</v>
      </c>
      <c r="J62" s="21">
        <f t="shared" si="6"/>
        <v>5.9724799999999991</v>
      </c>
      <c r="K62" s="21">
        <f t="shared" si="7"/>
        <v>7.7030400000000006</v>
      </c>
      <c r="L62" s="21">
        <f t="shared" si="8"/>
        <v>1.2441600000000002</v>
      </c>
      <c r="M62" s="157">
        <f t="shared" si="9"/>
        <v>25.6</v>
      </c>
      <c r="N62" s="22"/>
      <c r="P62" s="37">
        <f t="shared" si="12"/>
        <v>10.68032</v>
      </c>
      <c r="Q62" s="37">
        <f t="shared" si="13"/>
        <v>5.9724799999999991</v>
      </c>
      <c r="R62" s="37">
        <f t="shared" si="14"/>
        <v>7.7030400000000006</v>
      </c>
      <c r="S62" s="37">
        <f t="shared" si="15"/>
        <v>1.2441600000000002</v>
      </c>
      <c r="T62" s="37">
        <f t="shared" si="10"/>
        <v>25.6</v>
      </c>
    </row>
    <row r="63" spans="1:20">
      <c r="A63" s="8" t="s">
        <v>105</v>
      </c>
      <c r="B63" s="197">
        <v>25.6</v>
      </c>
      <c r="C63" s="197">
        <v>25.6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10.68032</v>
      </c>
      <c r="J63" s="21">
        <f t="shared" si="6"/>
        <v>5.9724799999999991</v>
      </c>
      <c r="K63" s="21">
        <f t="shared" si="7"/>
        <v>7.7030400000000006</v>
      </c>
      <c r="L63" s="21">
        <f t="shared" si="8"/>
        <v>1.2441600000000002</v>
      </c>
      <c r="M63" s="157">
        <f t="shared" si="9"/>
        <v>25.6</v>
      </c>
      <c r="N63" s="22"/>
      <c r="P63" s="37">
        <f t="shared" si="12"/>
        <v>10.68032</v>
      </c>
      <c r="Q63" s="37">
        <f t="shared" si="13"/>
        <v>5.9724799999999991</v>
      </c>
      <c r="R63" s="37">
        <f t="shared" si="14"/>
        <v>7.7030400000000006</v>
      </c>
      <c r="S63" s="37">
        <f t="shared" si="15"/>
        <v>1.2441600000000002</v>
      </c>
      <c r="T63" s="37">
        <f t="shared" si="10"/>
        <v>25.6</v>
      </c>
    </row>
    <row r="64" spans="1:20">
      <c r="A64" s="8" t="s">
        <v>106</v>
      </c>
      <c r="B64" s="197">
        <v>25.6</v>
      </c>
      <c r="C64" s="197">
        <v>25.6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10.68032</v>
      </c>
      <c r="J64" s="21">
        <f t="shared" si="6"/>
        <v>5.9724799999999991</v>
      </c>
      <c r="K64" s="21">
        <f t="shared" si="7"/>
        <v>7.7030400000000006</v>
      </c>
      <c r="L64" s="21">
        <f t="shared" si="8"/>
        <v>1.2441600000000002</v>
      </c>
      <c r="M64" s="157">
        <f t="shared" si="9"/>
        <v>25.6</v>
      </c>
      <c r="N64" s="22"/>
      <c r="P64" s="37">
        <f t="shared" si="12"/>
        <v>10.68032</v>
      </c>
      <c r="Q64" s="37">
        <f t="shared" si="13"/>
        <v>5.9724799999999991</v>
      </c>
      <c r="R64" s="37">
        <f t="shared" si="14"/>
        <v>7.7030400000000006</v>
      </c>
      <c r="S64" s="37">
        <f t="shared" si="15"/>
        <v>1.2441600000000002</v>
      </c>
      <c r="T64" s="37">
        <f t="shared" si="10"/>
        <v>25.6</v>
      </c>
    </row>
    <row r="65" spans="1:20">
      <c r="A65" s="8" t="s">
        <v>107</v>
      </c>
      <c r="B65" s="197">
        <v>25.6</v>
      </c>
      <c r="C65" s="197">
        <v>25.6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10.68032</v>
      </c>
      <c r="J65" s="21">
        <f t="shared" si="6"/>
        <v>5.9724799999999991</v>
      </c>
      <c r="K65" s="21">
        <f t="shared" si="7"/>
        <v>7.7030400000000006</v>
      </c>
      <c r="L65" s="21">
        <f t="shared" si="8"/>
        <v>1.2441600000000002</v>
      </c>
      <c r="M65" s="157">
        <f t="shared" si="9"/>
        <v>25.6</v>
      </c>
      <c r="N65" s="22"/>
      <c r="P65" s="37">
        <f t="shared" si="12"/>
        <v>10.68032</v>
      </c>
      <c r="Q65" s="37">
        <f t="shared" si="13"/>
        <v>5.9724799999999991</v>
      </c>
      <c r="R65" s="37">
        <f t="shared" si="14"/>
        <v>7.7030400000000006</v>
      </c>
      <c r="S65" s="37">
        <f t="shared" si="15"/>
        <v>1.2441600000000002</v>
      </c>
      <c r="T65" s="37">
        <f t="shared" si="10"/>
        <v>25.6</v>
      </c>
    </row>
    <row r="66" spans="1:20">
      <c r="A66" s="8" t="s">
        <v>108</v>
      </c>
      <c r="B66" s="197">
        <v>25.6</v>
      </c>
      <c r="C66" s="197">
        <v>25.6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10.68032</v>
      </c>
      <c r="J66" s="21">
        <f t="shared" si="6"/>
        <v>5.9724799999999991</v>
      </c>
      <c r="K66" s="21">
        <f t="shared" si="7"/>
        <v>7.7030400000000006</v>
      </c>
      <c r="L66" s="21">
        <f t="shared" si="8"/>
        <v>1.2441600000000002</v>
      </c>
      <c r="M66" s="157">
        <f t="shared" si="9"/>
        <v>25.6</v>
      </c>
      <c r="N66" s="22"/>
      <c r="P66" s="37">
        <f t="shared" si="12"/>
        <v>10.68032</v>
      </c>
      <c r="Q66" s="37">
        <f t="shared" si="13"/>
        <v>5.9724799999999991</v>
      </c>
      <c r="R66" s="37">
        <f t="shared" si="14"/>
        <v>7.7030400000000006</v>
      </c>
      <c r="S66" s="37">
        <f t="shared" si="15"/>
        <v>1.2441600000000002</v>
      </c>
      <c r="T66" s="37">
        <f t="shared" si="10"/>
        <v>25.6</v>
      </c>
    </row>
    <row r="67" spans="1:20">
      <c r="A67" s="8" t="s">
        <v>109</v>
      </c>
      <c r="B67" s="197">
        <v>25.6</v>
      </c>
      <c r="C67" s="197">
        <v>25.6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10.68032</v>
      </c>
      <c r="J67" s="21">
        <f t="shared" si="6"/>
        <v>5.9724799999999991</v>
      </c>
      <c r="K67" s="21">
        <f t="shared" si="7"/>
        <v>7.7030400000000006</v>
      </c>
      <c r="L67" s="21">
        <f t="shared" si="8"/>
        <v>1.2441600000000002</v>
      </c>
      <c r="M67" s="157">
        <f t="shared" si="9"/>
        <v>25.6</v>
      </c>
      <c r="N67" s="22"/>
      <c r="P67" s="37">
        <f t="shared" ref="P67:P98" si="17">I67</f>
        <v>10.68032</v>
      </c>
      <c r="Q67" s="37">
        <f t="shared" ref="Q67:Q98" si="18">J67</f>
        <v>5.9724799999999991</v>
      </c>
      <c r="R67" s="37">
        <f t="shared" ref="R67:R98" si="19">K67</f>
        <v>7.7030400000000006</v>
      </c>
      <c r="S67" s="37">
        <f t="shared" ref="S67:S98" si="20">L67</f>
        <v>1.2441600000000002</v>
      </c>
      <c r="T67" s="37">
        <f t="shared" si="10"/>
        <v>25.6</v>
      </c>
    </row>
    <row r="68" spans="1:20">
      <c r="A68" s="8" t="s">
        <v>110</v>
      </c>
      <c r="B68" s="197">
        <v>25.6</v>
      </c>
      <c r="C68" s="197">
        <v>25.6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10.68032</v>
      </c>
      <c r="J68" s="21">
        <f t="shared" ref="J68:J98" si="22">C68*E68/100</f>
        <v>5.9724799999999991</v>
      </c>
      <c r="K68" s="21">
        <f t="shared" ref="K68:K98" si="23">C68*F68/100</f>
        <v>7.7030400000000006</v>
      </c>
      <c r="L68" s="21">
        <f t="shared" ref="L68:L98" si="24">C68*G68/100</f>
        <v>1.2441600000000002</v>
      </c>
      <c r="M68" s="157">
        <f t="shared" ref="M68:M98" si="25">SUM(I68:L68)</f>
        <v>25.6</v>
      </c>
      <c r="N68" s="22"/>
      <c r="P68" s="37">
        <f t="shared" si="17"/>
        <v>10.68032</v>
      </c>
      <c r="Q68" s="37">
        <f t="shared" si="18"/>
        <v>5.9724799999999991</v>
      </c>
      <c r="R68" s="37">
        <f t="shared" si="19"/>
        <v>7.7030400000000006</v>
      </c>
      <c r="S68" s="37">
        <f t="shared" si="20"/>
        <v>1.2441600000000002</v>
      </c>
      <c r="T68" s="37">
        <f t="shared" ref="T68:T99" si="26">SUM(P68:S68)</f>
        <v>25.6</v>
      </c>
    </row>
    <row r="69" spans="1:20">
      <c r="A69" s="8" t="s">
        <v>111</v>
      </c>
      <c r="B69" s="197">
        <v>25.6</v>
      </c>
      <c r="C69" s="197">
        <v>25.6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10.68032</v>
      </c>
      <c r="J69" s="21">
        <f t="shared" si="22"/>
        <v>5.9724799999999991</v>
      </c>
      <c r="K69" s="21">
        <f t="shared" si="23"/>
        <v>7.7030400000000006</v>
      </c>
      <c r="L69" s="21">
        <f t="shared" si="24"/>
        <v>1.2441600000000002</v>
      </c>
      <c r="M69" s="157">
        <f t="shared" si="25"/>
        <v>25.6</v>
      </c>
      <c r="N69" s="22"/>
      <c r="P69" s="37">
        <f t="shared" si="17"/>
        <v>10.68032</v>
      </c>
      <c r="Q69" s="37">
        <f t="shared" si="18"/>
        <v>5.9724799999999991</v>
      </c>
      <c r="R69" s="37">
        <f t="shared" si="19"/>
        <v>7.7030400000000006</v>
      </c>
      <c r="S69" s="37">
        <f t="shared" si="20"/>
        <v>1.2441600000000002</v>
      </c>
      <c r="T69" s="37">
        <f t="shared" si="26"/>
        <v>25.6</v>
      </c>
    </row>
    <row r="70" spans="1:20">
      <c r="A70" s="8" t="s">
        <v>112</v>
      </c>
      <c r="B70" s="197">
        <v>25.6</v>
      </c>
      <c r="C70" s="197">
        <v>25.6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10.68032</v>
      </c>
      <c r="J70" s="21">
        <f t="shared" si="22"/>
        <v>5.9724799999999991</v>
      </c>
      <c r="K70" s="21">
        <f t="shared" si="23"/>
        <v>7.7030400000000006</v>
      </c>
      <c r="L70" s="21">
        <f t="shared" si="24"/>
        <v>1.2441600000000002</v>
      </c>
      <c r="M70" s="157">
        <f t="shared" si="25"/>
        <v>25.6</v>
      </c>
      <c r="N70" s="22"/>
      <c r="P70" s="37">
        <f t="shared" si="17"/>
        <v>10.68032</v>
      </c>
      <c r="Q70" s="37">
        <f t="shared" si="18"/>
        <v>5.9724799999999991</v>
      </c>
      <c r="R70" s="37">
        <f t="shared" si="19"/>
        <v>7.7030400000000006</v>
      </c>
      <c r="S70" s="37">
        <f t="shared" si="20"/>
        <v>1.2441600000000002</v>
      </c>
      <c r="T70" s="37">
        <f t="shared" si="26"/>
        <v>25.6</v>
      </c>
    </row>
    <row r="71" spans="1:20">
      <c r="A71" s="8" t="s">
        <v>113</v>
      </c>
      <c r="B71" s="197">
        <v>25.6</v>
      </c>
      <c r="C71" s="197">
        <v>25.6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10.68032</v>
      </c>
      <c r="J71" s="21">
        <f t="shared" si="22"/>
        <v>5.9724799999999991</v>
      </c>
      <c r="K71" s="21">
        <f t="shared" si="23"/>
        <v>7.7030400000000006</v>
      </c>
      <c r="L71" s="21">
        <f t="shared" si="24"/>
        <v>1.2441600000000002</v>
      </c>
      <c r="M71" s="157">
        <f t="shared" si="25"/>
        <v>25.6</v>
      </c>
      <c r="N71" s="22"/>
      <c r="P71" s="37">
        <f t="shared" si="17"/>
        <v>10.68032</v>
      </c>
      <c r="Q71" s="37">
        <f t="shared" si="18"/>
        <v>5.9724799999999991</v>
      </c>
      <c r="R71" s="37">
        <f t="shared" si="19"/>
        <v>7.7030400000000006</v>
      </c>
      <c r="S71" s="37">
        <f t="shared" si="20"/>
        <v>1.2441600000000002</v>
      </c>
      <c r="T71" s="37">
        <f t="shared" si="26"/>
        <v>25.6</v>
      </c>
    </row>
    <row r="72" spans="1:20">
      <c r="A72" s="8" t="s">
        <v>114</v>
      </c>
      <c r="B72" s="197">
        <v>25.6</v>
      </c>
      <c r="C72" s="197">
        <v>25.6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10.68032</v>
      </c>
      <c r="J72" s="21">
        <f t="shared" si="22"/>
        <v>5.9724799999999991</v>
      </c>
      <c r="K72" s="21">
        <f t="shared" si="23"/>
        <v>7.7030400000000006</v>
      </c>
      <c r="L72" s="21">
        <f t="shared" si="24"/>
        <v>1.2441600000000002</v>
      </c>
      <c r="M72" s="157">
        <f t="shared" si="25"/>
        <v>25.6</v>
      </c>
      <c r="N72" s="22"/>
      <c r="P72" s="37">
        <f t="shared" si="17"/>
        <v>10.68032</v>
      </c>
      <c r="Q72" s="37">
        <f t="shared" si="18"/>
        <v>5.9724799999999991</v>
      </c>
      <c r="R72" s="37">
        <f t="shared" si="19"/>
        <v>7.7030400000000006</v>
      </c>
      <c r="S72" s="37">
        <f t="shared" si="20"/>
        <v>1.2441600000000002</v>
      </c>
      <c r="T72" s="37">
        <f t="shared" si="26"/>
        <v>25.6</v>
      </c>
    </row>
    <row r="73" spans="1:20">
      <c r="A73" s="8" t="s">
        <v>115</v>
      </c>
      <c r="B73" s="197">
        <v>25.6</v>
      </c>
      <c r="C73" s="197">
        <v>25.6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10.68032</v>
      </c>
      <c r="J73" s="21">
        <f t="shared" si="22"/>
        <v>5.9724799999999991</v>
      </c>
      <c r="K73" s="21">
        <f t="shared" si="23"/>
        <v>7.7030400000000006</v>
      </c>
      <c r="L73" s="21">
        <f t="shared" si="24"/>
        <v>1.2441600000000002</v>
      </c>
      <c r="M73" s="157">
        <f t="shared" si="25"/>
        <v>25.6</v>
      </c>
      <c r="N73" s="22"/>
      <c r="P73" s="37">
        <f t="shared" si="17"/>
        <v>10.68032</v>
      </c>
      <c r="Q73" s="37">
        <f t="shared" si="18"/>
        <v>5.9724799999999991</v>
      </c>
      <c r="R73" s="37">
        <f t="shared" si="19"/>
        <v>7.7030400000000006</v>
      </c>
      <c r="S73" s="37">
        <f t="shared" si="20"/>
        <v>1.2441600000000002</v>
      </c>
      <c r="T73" s="37">
        <f t="shared" si="26"/>
        <v>25.6</v>
      </c>
    </row>
    <row r="74" spans="1:20">
      <c r="A74" s="8" t="s">
        <v>116</v>
      </c>
      <c r="B74" s="197">
        <v>25.6</v>
      </c>
      <c r="C74" s="197">
        <v>25.6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10.68032</v>
      </c>
      <c r="J74" s="21">
        <f t="shared" si="22"/>
        <v>5.9724799999999991</v>
      </c>
      <c r="K74" s="21">
        <f t="shared" si="23"/>
        <v>7.7030400000000006</v>
      </c>
      <c r="L74" s="21">
        <f t="shared" si="24"/>
        <v>1.2441600000000002</v>
      </c>
      <c r="M74" s="157">
        <f t="shared" si="25"/>
        <v>25.6</v>
      </c>
      <c r="N74" s="22"/>
      <c r="P74" s="37">
        <f t="shared" si="17"/>
        <v>10.68032</v>
      </c>
      <c r="Q74" s="37">
        <f t="shared" si="18"/>
        <v>5.9724799999999991</v>
      </c>
      <c r="R74" s="37">
        <f t="shared" si="19"/>
        <v>7.7030400000000006</v>
      </c>
      <c r="S74" s="37">
        <f t="shared" si="20"/>
        <v>1.2441600000000002</v>
      </c>
      <c r="T74" s="37">
        <f t="shared" si="26"/>
        <v>25.6</v>
      </c>
    </row>
    <row r="75" spans="1:20">
      <c r="A75" s="8" t="s">
        <v>117</v>
      </c>
      <c r="B75" s="197">
        <v>25.6</v>
      </c>
      <c r="C75" s="197">
        <v>25.6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10.68032</v>
      </c>
      <c r="J75" s="21">
        <f t="shared" si="22"/>
        <v>5.9724799999999991</v>
      </c>
      <c r="K75" s="21">
        <f t="shared" si="23"/>
        <v>7.7030400000000006</v>
      </c>
      <c r="L75" s="21">
        <f t="shared" si="24"/>
        <v>1.2441600000000002</v>
      </c>
      <c r="M75" s="157">
        <f t="shared" si="25"/>
        <v>25.6</v>
      </c>
      <c r="N75" s="22"/>
      <c r="P75" s="37">
        <f t="shared" si="17"/>
        <v>10.68032</v>
      </c>
      <c r="Q75" s="37">
        <f t="shared" si="18"/>
        <v>5.9724799999999991</v>
      </c>
      <c r="R75" s="37">
        <f t="shared" si="19"/>
        <v>7.7030400000000006</v>
      </c>
      <c r="S75" s="37">
        <f t="shared" si="20"/>
        <v>1.2441600000000002</v>
      </c>
      <c r="T75" s="37">
        <f t="shared" si="26"/>
        <v>25.6</v>
      </c>
    </row>
    <row r="76" spans="1:20">
      <c r="A76" s="8" t="s">
        <v>118</v>
      </c>
      <c r="B76" s="197">
        <v>25.6</v>
      </c>
      <c r="C76" s="197">
        <v>25.6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10.68032</v>
      </c>
      <c r="J76" s="21">
        <f t="shared" si="22"/>
        <v>5.9724799999999991</v>
      </c>
      <c r="K76" s="21">
        <f t="shared" si="23"/>
        <v>7.7030400000000006</v>
      </c>
      <c r="L76" s="21">
        <f t="shared" si="24"/>
        <v>1.2441600000000002</v>
      </c>
      <c r="M76" s="157">
        <f t="shared" si="25"/>
        <v>25.6</v>
      </c>
      <c r="N76" s="22"/>
      <c r="P76" s="37">
        <f t="shared" si="17"/>
        <v>10.68032</v>
      </c>
      <c r="Q76" s="37">
        <f t="shared" si="18"/>
        <v>5.9724799999999991</v>
      </c>
      <c r="R76" s="37">
        <f t="shared" si="19"/>
        <v>7.7030400000000006</v>
      </c>
      <c r="S76" s="37">
        <f t="shared" si="20"/>
        <v>1.2441600000000002</v>
      </c>
      <c r="T76" s="37">
        <f t="shared" si="26"/>
        <v>25.6</v>
      </c>
    </row>
    <row r="77" spans="1:20">
      <c r="A77" s="8" t="s">
        <v>119</v>
      </c>
      <c r="B77" s="197">
        <v>25.6</v>
      </c>
      <c r="C77" s="197">
        <v>25.6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10.68032</v>
      </c>
      <c r="J77" s="21">
        <f t="shared" si="22"/>
        <v>5.9724799999999991</v>
      </c>
      <c r="K77" s="21">
        <f t="shared" si="23"/>
        <v>7.7030400000000006</v>
      </c>
      <c r="L77" s="21">
        <f t="shared" si="24"/>
        <v>1.2441600000000002</v>
      </c>
      <c r="M77" s="157">
        <f t="shared" si="25"/>
        <v>25.6</v>
      </c>
      <c r="N77" s="22"/>
      <c r="P77" s="37">
        <f t="shared" si="17"/>
        <v>10.68032</v>
      </c>
      <c r="Q77" s="37">
        <f t="shared" si="18"/>
        <v>5.9724799999999991</v>
      </c>
      <c r="R77" s="37">
        <f t="shared" si="19"/>
        <v>7.7030400000000006</v>
      </c>
      <c r="S77" s="37">
        <f t="shared" si="20"/>
        <v>1.2441600000000002</v>
      </c>
      <c r="T77" s="37">
        <f t="shared" si="26"/>
        <v>25.6</v>
      </c>
    </row>
    <row r="78" spans="1:20">
      <c r="A78" s="8" t="s">
        <v>120</v>
      </c>
      <c r="B78" s="197">
        <v>25.6</v>
      </c>
      <c r="C78" s="197">
        <v>25.6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10.68032</v>
      </c>
      <c r="J78" s="21">
        <f t="shared" si="22"/>
        <v>5.9724799999999991</v>
      </c>
      <c r="K78" s="21">
        <f t="shared" si="23"/>
        <v>7.7030400000000006</v>
      </c>
      <c r="L78" s="21">
        <f t="shared" si="24"/>
        <v>1.2441600000000002</v>
      </c>
      <c r="M78" s="157">
        <f t="shared" si="25"/>
        <v>25.6</v>
      </c>
      <c r="N78" s="22"/>
      <c r="P78" s="37">
        <f t="shared" si="17"/>
        <v>10.68032</v>
      </c>
      <c r="Q78" s="37">
        <f t="shared" si="18"/>
        <v>5.9724799999999991</v>
      </c>
      <c r="R78" s="37">
        <f t="shared" si="19"/>
        <v>7.7030400000000006</v>
      </c>
      <c r="S78" s="37">
        <f t="shared" si="20"/>
        <v>1.2441600000000002</v>
      </c>
      <c r="T78" s="37">
        <f t="shared" si="26"/>
        <v>25.6</v>
      </c>
    </row>
    <row r="79" spans="1:20">
      <c r="A79" s="8" t="s">
        <v>121</v>
      </c>
      <c r="B79" s="197">
        <v>25.6</v>
      </c>
      <c r="C79" s="197">
        <v>25.6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10.68032</v>
      </c>
      <c r="J79" s="21">
        <f t="shared" si="22"/>
        <v>5.9724799999999991</v>
      </c>
      <c r="K79" s="21">
        <f t="shared" si="23"/>
        <v>7.7030400000000006</v>
      </c>
      <c r="L79" s="21">
        <f t="shared" si="24"/>
        <v>1.2441600000000002</v>
      </c>
      <c r="M79" s="157">
        <f t="shared" si="25"/>
        <v>25.6</v>
      </c>
      <c r="N79" s="22"/>
      <c r="P79" s="37">
        <f t="shared" si="17"/>
        <v>10.68032</v>
      </c>
      <c r="Q79" s="37">
        <f t="shared" si="18"/>
        <v>5.9724799999999991</v>
      </c>
      <c r="R79" s="37">
        <f t="shared" si="19"/>
        <v>7.7030400000000006</v>
      </c>
      <c r="S79" s="37">
        <f t="shared" si="20"/>
        <v>1.2441600000000002</v>
      </c>
      <c r="T79" s="37">
        <f t="shared" si="26"/>
        <v>25.6</v>
      </c>
    </row>
    <row r="80" spans="1:20">
      <c r="A80" s="8" t="s">
        <v>122</v>
      </c>
      <c r="B80" s="197">
        <v>25.6</v>
      </c>
      <c r="C80" s="197">
        <v>25.6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10.68032</v>
      </c>
      <c r="J80" s="21">
        <f t="shared" si="22"/>
        <v>5.9724799999999991</v>
      </c>
      <c r="K80" s="21">
        <f t="shared" si="23"/>
        <v>7.7030400000000006</v>
      </c>
      <c r="L80" s="21">
        <f t="shared" si="24"/>
        <v>1.2441600000000002</v>
      </c>
      <c r="M80" s="157">
        <f t="shared" si="25"/>
        <v>25.6</v>
      </c>
      <c r="N80" s="22"/>
      <c r="P80" s="37">
        <f t="shared" si="17"/>
        <v>10.68032</v>
      </c>
      <c r="Q80" s="37">
        <f t="shared" si="18"/>
        <v>5.9724799999999991</v>
      </c>
      <c r="R80" s="37">
        <f t="shared" si="19"/>
        <v>7.7030400000000006</v>
      </c>
      <c r="S80" s="37">
        <f t="shared" si="20"/>
        <v>1.2441600000000002</v>
      </c>
      <c r="T80" s="37">
        <f t="shared" si="26"/>
        <v>25.6</v>
      </c>
    </row>
    <row r="81" spans="1:20">
      <c r="A81" s="8" t="s">
        <v>123</v>
      </c>
      <c r="B81" s="197">
        <v>25.6</v>
      </c>
      <c r="C81" s="197">
        <v>25.6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10.68032</v>
      </c>
      <c r="J81" s="21">
        <f t="shared" si="22"/>
        <v>5.9724799999999991</v>
      </c>
      <c r="K81" s="21">
        <f t="shared" si="23"/>
        <v>7.7030400000000006</v>
      </c>
      <c r="L81" s="21">
        <f t="shared" si="24"/>
        <v>1.2441600000000002</v>
      </c>
      <c r="M81" s="157">
        <f t="shared" si="25"/>
        <v>25.6</v>
      </c>
      <c r="N81" s="22"/>
      <c r="P81" s="37">
        <f t="shared" si="17"/>
        <v>10.68032</v>
      </c>
      <c r="Q81" s="37">
        <f t="shared" si="18"/>
        <v>5.9724799999999991</v>
      </c>
      <c r="R81" s="37">
        <f t="shared" si="19"/>
        <v>7.7030400000000006</v>
      </c>
      <c r="S81" s="37">
        <f t="shared" si="20"/>
        <v>1.2441600000000002</v>
      </c>
      <c r="T81" s="37">
        <f t="shared" si="26"/>
        <v>25.6</v>
      </c>
    </row>
    <row r="82" spans="1:20">
      <c r="A82" s="8" t="s">
        <v>124</v>
      </c>
      <c r="B82" s="197">
        <v>25.6</v>
      </c>
      <c r="C82" s="197">
        <v>25.6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10.68032</v>
      </c>
      <c r="J82" s="21">
        <f t="shared" si="22"/>
        <v>5.9724799999999991</v>
      </c>
      <c r="K82" s="21">
        <f t="shared" si="23"/>
        <v>7.7030400000000006</v>
      </c>
      <c r="L82" s="21">
        <f t="shared" si="24"/>
        <v>1.2441600000000002</v>
      </c>
      <c r="M82" s="157">
        <f t="shared" si="25"/>
        <v>25.6</v>
      </c>
      <c r="N82" s="22"/>
      <c r="P82" s="37">
        <f t="shared" si="17"/>
        <v>10.68032</v>
      </c>
      <c r="Q82" s="37">
        <f t="shared" si="18"/>
        <v>5.9724799999999991</v>
      </c>
      <c r="R82" s="37">
        <f t="shared" si="19"/>
        <v>7.7030400000000006</v>
      </c>
      <c r="S82" s="37">
        <f t="shared" si="20"/>
        <v>1.2441600000000002</v>
      </c>
      <c r="T82" s="37">
        <f t="shared" si="26"/>
        <v>25.6</v>
      </c>
    </row>
    <row r="83" spans="1:20">
      <c r="A83" s="8" t="s">
        <v>125</v>
      </c>
      <c r="B83" s="197">
        <v>25.6</v>
      </c>
      <c r="C83" s="197">
        <v>25.6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10.68032</v>
      </c>
      <c r="J83" s="21">
        <f t="shared" si="22"/>
        <v>5.9724799999999991</v>
      </c>
      <c r="K83" s="21">
        <f t="shared" si="23"/>
        <v>7.7030400000000006</v>
      </c>
      <c r="L83" s="21">
        <f t="shared" si="24"/>
        <v>1.2441600000000002</v>
      </c>
      <c r="M83" s="157">
        <f t="shared" si="25"/>
        <v>25.6</v>
      </c>
      <c r="N83" s="22"/>
      <c r="P83" s="37">
        <f t="shared" si="17"/>
        <v>10.68032</v>
      </c>
      <c r="Q83" s="37">
        <f t="shared" si="18"/>
        <v>5.9724799999999991</v>
      </c>
      <c r="R83" s="37">
        <f t="shared" si="19"/>
        <v>7.7030400000000006</v>
      </c>
      <c r="S83" s="37">
        <f t="shared" si="20"/>
        <v>1.2441600000000002</v>
      </c>
      <c r="T83" s="37">
        <f t="shared" si="26"/>
        <v>25.6</v>
      </c>
    </row>
    <row r="84" spans="1:20">
      <c r="A84" s="8" t="s">
        <v>126</v>
      </c>
      <c r="B84" s="197">
        <v>25.6</v>
      </c>
      <c r="C84" s="197">
        <v>25.6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10.68032</v>
      </c>
      <c r="J84" s="21">
        <f t="shared" si="22"/>
        <v>5.9724799999999991</v>
      </c>
      <c r="K84" s="21">
        <f t="shared" si="23"/>
        <v>7.7030400000000006</v>
      </c>
      <c r="L84" s="21">
        <f t="shared" si="24"/>
        <v>1.2441600000000002</v>
      </c>
      <c r="M84" s="157">
        <f t="shared" si="25"/>
        <v>25.6</v>
      </c>
      <c r="N84" s="22"/>
      <c r="P84" s="37">
        <f t="shared" si="17"/>
        <v>10.68032</v>
      </c>
      <c r="Q84" s="37">
        <f t="shared" si="18"/>
        <v>5.9724799999999991</v>
      </c>
      <c r="R84" s="37">
        <f t="shared" si="19"/>
        <v>7.7030400000000006</v>
      </c>
      <c r="S84" s="37">
        <f t="shared" si="20"/>
        <v>1.2441600000000002</v>
      </c>
      <c r="T84" s="37">
        <f t="shared" si="26"/>
        <v>25.6</v>
      </c>
    </row>
    <row r="85" spans="1:20">
      <c r="A85" s="8" t="s">
        <v>127</v>
      </c>
      <c r="B85" s="197">
        <v>25.6</v>
      </c>
      <c r="C85" s="197">
        <v>25.6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10.68032</v>
      </c>
      <c r="J85" s="21">
        <f t="shared" si="22"/>
        <v>5.9724799999999991</v>
      </c>
      <c r="K85" s="21">
        <f t="shared" si="23"/>
        <v>7.7030400000000006</v>
      </c>
      <c r="L85" s="21">
        <f t="shared" si="24"/>
        <v>1.2441600000000002</v>
      </c>
      <c r="M85" s="157">
        <f t="shared" si="25"/>
        <v>25.6</v>
      </c>
      <c r="N85" s="22"/>
      <c r="P85" s="37">
        <f t="shared" si="17"/>
        <v>10.68032</v>
      </c>
      <c r="Q85" s="37">
        <f t="shared" si="18"/>
        <v>5.9724799999999991</v>
      </c>
      <c r="R85" s="37">
        <f t="shared" si="19"/>
        <v>7.7030400000000006</v>
      </c>
      <c r="S85" s="37">
        <f t="shared" si="20"/>
        <v>1.2441600000000002</v>
      </c>
      <c r="T85" s="37">
        <f t="shared" si="26"/>
        <v>25.6</v>
      </c>
    </row>
    <row r="86" spans="1:20">
      <c r="A86" s="8" t="s">
        <v>128</v>
      </c>
      <c r="B86" s="197">
        <v>25.6</v>
      </c>
      <c r="C86" s="197">
        <v>25.6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10.68032</v>
      </c>
      <c r="J86" s="21">
        <f t="shared" si="22"/>
        <v>5.9724799999999991</v>
      </c>
      <c r="K86" s="21">
        <f t="shared" si="23"/>
        <v>7.7030400000000006</v>
      </c>
      <c r="L86" s="21">
        <f t="shared" si="24"/>
        <v>1.2441600000000002</v>
      </c>
      <c r="M86" s="157">
        <f t="shared" si="25"/>
        <v>25.6</v>
      </c>
      <c r="N86" s="22"/>
      <c r="P86" s="37">
        <f t="shared" si="17"/>
        <v>10.68032</v>
      </c>
      <c r="Q86" s="37">
        <f t="shared" si="18"/>
        <v>5.9724799999999991</v>
      </c>
      <c r="R86" s="37">
        <f t="shared" si="19"/>
        <v>7.7030400000000006</v>
      </c>
      <c r="S86" s="37">
        <f t="shared" si="20"/>
        <v>1.2441600000000002</v>
      </c>
      <c r="T86" s="37">
        <f t="shared" si="26"/>
        <v>25.6</v>
      </c>
    </row>
    <row r="87" spans="1:20">
      <c r="A87" s="8" t="s">
        <v>129</v>
      </c>
      <c r="B87" s="197">
        <v>25.6</v>
      </c>
      <c r="C87" s="197">
        <v>25.6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10.68032</v>
      </c>
      <c r="J87" s="21">
        <f t="shared" si="22"/>
        <v>5.9724799999999991</v>
      </c>
      <c r="K87" s="21">
        <f t="shared" si="23"/>
        <v>7.7030400000000006</v>
      </c>
      <c r="L87" s="21">
        <f t="shared" si="24"/>
        <v>1.2441600000000002</v>
      </c>
      <c r="M87" s="157">
        <f t="shared" si="25"/>
        <v>25.6</v>
      </c>
      <c r="N87" s="22"/>
      <c r="P87" s="37">
        <f t="shared" si="17"/>
        <v>10.68032</v>
      </c>
      <c r="Q87" s="37">
        <f t="shared" si="18"/>
        <v>5.9724799999999991</v>
      </c>
      <c r="R87" s="37">
        <f t="shared" si="19"/>
        <v>7.7030400000000006</v>
      </c>
      <c r="S87" s="37">
        <f t="shared" si="20"/>
        <v>1.2441600000000002</v>
      </c>
      <c r="T87" s="37">
        <f t="shared" si="26"/>
        <v>25.6</v>
      </c>
    </row>
    <row r="88" spans="1:20">
      <c r="A88" s="8" t="s">
        <v>130</v>
      </c>
      <c r="B88" s="197">
        <v>25.6</v>
      </c>
      <c r="C88" s="197">
        <v>25.6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10.68032</v>
      </c>
      <c r="J88" s="21">
        <f t="shared" si="22"/>
        <v>5.9724799999999991</v>
      </c>
      <c r="K88" s="21">
        <f t="shared" si="23"/>
        <v>7.7030400000000006</v>
      </c>
      <c r="L88" s="21">
        <f t="shared" si="24"/>
        <v>1.2441600000000002</v>
      </c>
      <c r="M88" s="157">
        <f t="shared" si="25"/>
        <v>25.6</v>
      </c>
      <c r="N88" s="22"/>
      <c r="P88" s="37">
        <f t="shared" si="17"/>
        <v>10.68032</v>
      </c>
      <c r="Q88" s="37">
        <f t="shared" si="18"/>
        <v>5.9724799999999991</v>
      </c>
      <c r="R88" s="37">
        <f t="shared" si="19"/>
        <v>7.7030400000000006</v>
      </c>
      <c r="S88" s="37">
        <f t="shared" si="20"/>
        <v>1.2441600000000002</v>
      </c>
      <c r="T88" s="37">
        <f t="shared" si="26"/>
        <v>25.6</v>
      </c>
    </row>
    <row r="89" spans="1:20">
      <c r="A89" s="8" t="s">
        <v>131</v>
      </c>
      <c r="B89" s="197">
        <v>25.6</v>
      </c>
      <c r="C89" s="197">
        <v>25.6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10.68032</v>
      </c>
      <c r="J89" s="21">
        <f t="shared" si="22"/>
        <v>5.9724799999999991</v>
      </c>
      <c r="K89" s="21">
        <f t="shared" si="23"/>
        <v>7.7030400000000006</v>
      </c>
      <c r="L89" s="21">
        <f t="shared" si="24"/>
        <v>1.2441600000000002</v>
      </c>
      <c r="M89" s="157">
        <f t="shared" si="25"/>
        <v>25.6</v>
      </c>
      <c r="N89" s="22"/>
      <c r="P89" s="37">
        <f t="shared" si="17"/>
        <v>10.68032</v>
      </c>
      <c r="Q89" s="37">
        <f t="shared" si="18"/>
        <v>5.9724799999999991</v>
      </c>
      <c r="R89" s="37">
        <f t="shared" si="19"/>
        <v>7.7030400000000006</v>
      </c>
      <c r="S89" s="37">
        <f t="shared" si="20"/>
        <v>1.2441600000000002</v>
      </c>
      <c r="T89" s="37">
        <f t="shared" si="26"/>
        <v>25.6</v>
      </c>
    </row>
    <row r="90" spans="1:20">
      <c r="A90" s="8" t="s">
        <v>132</v>
      </c>
      <c r="B90" s="197">
        <v>25.6</v>
      </c>
      <c r="C90" s="197">
        <v>25.6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10.68032</v>
      </c>
      <c r="J90" s="21">
        <f t="shared" si="22"/>
        <v>5.9724799999999991</v>
      </c>
      <c r="K90" s="21">
        <f t="shared" si="23"/>
        <v>7.7030400000000006</v>
      </c>
      <c r="L90" s="21">
        <f t="shared" si="24"/>
        <v>1.2441600000000002</v>
      </c>
      <c r="M90" s="157">
        <f t="shared" si="25"/>
        <v>25.6</v>
      </c>
      <c r="N90" s="22"/>
      <c r="P90" s="37">
        <f t="shared" si="17"/>
        <v>10.68032</v>
      </c>
      <c r="Q90" s="37">
        <f t="shared" si="18"/>
        <v>5.9724799999999991</v>
      </c>
      <c r="R90" s="37">
        <f t="shared" si="19"/>
        <v>7.7030400000000006</v>
      </c>
      <c r="S90" s="37">
        <f t="shared" si="20"/>
        <v>1.2441600000000002</v>
      </c>
      <c r="T90" s="37">
        <f t="shared" si="26"/>
        <v>25.6</v>
      </c>
    </row>
    <row r="91" spans="1:20">
      <c r="A91" s="8" t="s">
        <v>133</v>
      </c>
      <c r="B91" s="197">
        <v>25.6</v>
      </c>
      <c r="C91" s="197">
        <v>25.6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10.68032</v>
      </c>
      <c r="J91" s="21">
        <f t="shared" si="22"/>
        <v>5.9724799999999991</v>
      </c>
      <c r="K91" s="21">
        <f t="shared" si="23"/>
        <v>7.7030400000000006</v>
      </c>
      <c r="L91" s="21">
        <f t="shared" si="24"/>
        <v>1.2441600000000002</v>
      </c>
      <c r="M91" s="157">
        <f t="shared" si="25"/>
        <v>25.6</v>
      </c>
      <c r="N91" s="22"/>
      <c r="P91" s="37">
        <f t="shared" si="17"/>
        <v>10.68032</v>
      </c>
      <c r="Q91" s="37">
        <f t="shared" si="18"/>
        <v>5.9724799999999991</v>
      </c>
      <c r="R91" s="37">
        <f t="shared" si="19"/>
        <v>7.7030400000000006</v>
      </c>
      <c r="S91" s="37">
        <f t="shared" si="20"/>
        <v>1.2441600000000002</v>
      </c>
      <c r="T91" s="37">
        <f t="shared" si="26"/>
        <v>25.6</v>
      </c>
    </row>
    <row r="92" spans="1:20">
      <c r="A92" s="8" t="s">
        <v>134</v>
      </c>
      <c r="B92" s="197">
        <v>25.6</v>
      </c>
      <c r="C92" s="197">
        <v>25.6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10.68032</v>
      </c>
      <c r="J92" s="21">
        <f t="shared" si="22"/>
        <v>5.9724799999999991</v>
      </c>
      <c r="K92" s="21">
        <f t="shared" si="23"/>
        <v>7.7030400000000006</v>
      </c>
      <c r="L92" s="21">
        <f t="shared" si="24"/>
        <v>1.2441600000000002</v>
      </c>
      <c r="M92" s="157">
        <f t="shared" si="25"/>
        <v>25.6</v>
      </c>
      <c r="N92" s="22"/>
      <c r="P92" s="37">
        <f t="shared" si="17"/>
        <v>10.68032</v>
      </c>
      <c r="Q92" s="37">
        <f t="shared" si="18"/>
        <v>5.9724799999999991</v>
      </c>
      <c r="R92" s="37">
        <f t="shared" si="19"/>
        <v>7.7030400000000006</v>
      </c>
      <c r="S92" s="37">
        <f t="shared" si="20"/>
        <v>1.2441600000000002</v>
      </c>
      <c r="T92" s="37">
        <f t="shared" si="26"/>
        <v>25.6</v>
      </c>
    </row>
    <row r="93" spans="1:20">
      <c r="A93" s="8" t="s">
        <v>135</v>
      </c>
      <c r="B93" s="197">
        <v>25.6</v>
      </c>
      <c r="C93" s="197">
        <v>25.6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10.68032</v>
      </c>
      <c r="J93" s="21">
        <f t="shared" si="22"/>
        <v>5.9724799999999991</v>
      </c>
      <c r="K93" s="21">
        <f t="shared" si="23"/>
        <v>7.7030400000000006</v>
      </c>
      <c r="L93" s="21">
        <f t="shared" si="24"/>
        <v>1.2441600000000002</v>
      </c>
      <c r="M93" s="157">
        <f t="shared" si="25"/>
        <v>25.6</v>
      </c>
      <c r="N93" s="22"/>
      <c r="P93" s="37">
        <f t="shared" si="17"/>
        <v>10.68032</v>
      </c>
      <c r="Q93" s="37">
        <f t="shared" si="18"/>
        <v>5.9724799999999991</v>
      </c>
      <c r="R93" s="37">
        <f t="shared" si="19"/>
        <v>7.7030400000000006</v>
      </c>
      <c r="S93" s="37">
        <f t="shared" si="20"/>
        <v>1.2441600000000002</v>
      </c>
      <c r="T93" s="37">
        <f t="shared" si="26"/>
        <v>25.6</v>
      </c>
    </row>
    <row r="94" spans="1:20">
      <c r="A94" s="8" t="s">
        <v>136</v>
      </c>
      <c r="B94" s="197">
        <v>25.6</v>
      </c>
      <c r="C94" s="197">
        <v>25.6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10.68032</v>
      </c>
      <c r="J94" s="21">
        <f t="shared" si="22"/>
        <v>5.9724799999999991</v>
      </c>
      <c r="K94" s="21">
        <f t="shared" si="23"/>
        <v>7.7030400000000006</v>
      </c>
      <c r="L94" s="21">
        <f t="shared" si="24"/>
        <v>1.2441600000000002</v>
      </c>
      <c r="M94" s="157">
        <f t="shared" si="25"/>
        <v>25.6</v>
      </c>
      <c r="N94" s="22"/>
      <c r="P94" s="37">
        <f t="shared" si="17"/>
        <v>10.68032</v>
      </c>
      <c r="Q94" s="37">
        <f t="shared" si="18"/>
        <v>5.9724799999999991</v>
      </c>
      <c r="R94" s="37">
        <f t="shared" si="19"/>
        <v>7.7030400000000006</v>
      </c>
      <c r="S94" s="37">
        <f t="shared" si="20"/>
        <v>1.2441600000000002</v>
      </c>
      <c r="T94" s="37">
        <f t="shared" si="26"/>
        <v>25.6</v>
      </c>
    </row>
    <row r="95" spans="1:20">
      <c r="A95" s="8" t="s">
        <v>137</v>
      </c>
      <c r="B95" s="197">
        <v>25.6</v>
      </c>
      <c r="C95" s="197">
        <v>25.6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10.68032</v>
      </c>
      <c r="J95" s="21">
        <f t="shared" si="22"/>
        <v>5.9724799999999991</v>
      </c>
      <c r="K95" s="21">
        <f t="shared" si="23"/>
        <v>7.7030400000000006</v>
      </c>
      <c r="L95" s="21">
        <f t="shared" si="24"/>
        <v>1.2441600000000002</v>
      </c>
      <c r="M95" s="157">
        <f t="shared" si="25"/>
        <v>25.6</v>
      </c>
      <c r="N95" s="22"/>
      <c r="P95" s="37">
        <f t="shared" si="17"/>
        <v>10.68032</v>
      </c>
      <c r="Q95" s="37">
        <f t="shared" si="18"/>
        <v>5.9724799999999991</v>
      </c>
      <c r="R95" s="37">
        <f t="shared" si="19"/>
        <v>7.7030400000000006</v>
      </c>
      <c r="S95" s="37">
        <f t="shared" si="20"/>
        <v>1.2441600000000002</v>
      </c>
      <c r="T95" s="37">
        <f t="shared" si="26"/>
        <v>25.6</v>
      </c>
    </row>
    <row r="96" spans="1:20">
      <c r="A96" s="8" t="s">
        <v>138</v>
      </c>
      <c r="B96" s="197">
        <v>25.6</v>
      </c>
      <c r="C96" s="197">
        <v>25.6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10.68032</v>
      </c>
      <c r="J96" s="21">
        <f t="shared" si="22"/>
        <v>5.9724799999999991</v>
      </c>
      <c r="K96" s="21">
        <f t="shared" si="23"/>
        <v>7.7030400000000006</v>
      </c>
      <c r="L96" s="21">
        <f t="shared" si="24"/>
        <v>1.2441600000000002</v>
      </c>
      <c r="M96" s="157">
        <f t="shared" si="25"/>
        <v>25.6</v>
      </c>
      <c r="N96" s="22"/>
      <c r="P96" s="37">
        <f t="shared" si="17"/>
        <v>10.68032</v>
      </c>
      <c r="Q96" s="37">
        <f t="shared" si="18"/>
        <v>5.9724799999999991</v>
      </c>
      <c r="R96" s="37">
        <f t="shared" si="19"/>
        <v>7.7030400000000006</v>
      </c>
      <c r="S96" s="37">
        <f t="shared" si="20"/>
        <v>1.2441600000000002</v>
      </c>
      <c r="T96" s="37">
        <f t="shared" si="26"/>
        <v>25.6</v>
      </c>
    </row>
    <row r="97" spans="1:23">
      <c r="A97" s="8" t="s">
        <v>139</v>
      </c>
      <c r="B97" s="197">
        <v>25.6</v>
      </c>
      <c r="C97" s="197">
        <v>25.6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10.68032</v>
      </c>
      <c r="J97" s="21">
        <f t="shared" si="22"/>
        <v>5.9724799999999991</v>
      </c>
      <c r="K97" s="21">
        <f t="shared" si="23"/>
        <v>7.7030400000000006</v>
      </c>
      <c r="L97" s="21">
        <f t="shared" si="24"/>
        <v>1.2441600000000002</v>
      </c>
      <c r="M97" s="157">
        <f t="shared" si="25"/>
        <v>25.6</v>
      </c>
      <c r="N97" s="22"/>
      <c r="P97" s="37">
        <f t="shared" si="17"/>
        <v>10.68032</v>
      </c>
      <c r="Q97" s="37">
        <f t="shared" si="18"/>
        <v>5.9724799999999991</v>
      </c>
      <c r="R97" s="37">
        <f t="shared" si="19"/>
        <v>7.7030400000000006</v>
      </c>
      <c r="S97" s="37">
        <f t="shared" si="20"/>
        <v>1.2441600000000002</v>
      </c>
      <c r="T97" s="37">
        <f t="shared" si="26"/>
        <v>25.6</v>
      </c>
    </row>
    <row r="98" spans="1:23" ht="15.75" thickBot="1">
      <c r="A98" s="8" t="s">
        <v>140</v>
      </c>
      <c r="B98" s="197">
        <v>25.6</v>
      </c>
      <c r="C98" s="197">
        <v>25.6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10.68032</v>
      </c>
      <c r="J98" s="21">
        <f t="shared" si="22"/>
        <v>5.9724799999999991</v>
      </c>
      <c r="K98" s="21">
        <f t="shared" si="23"/>
        <v>7.7030400000000006</v>
      </c>
      <c r="L98" s="21">
        <f t="shared" si="24"/>
        <v>1.2441600000000002</v>
      </c>
      <c r="M98" s="157">
        <f t="shared" si="25"/>
        <v>25.6</v>
      </c>
      <c r="N98" s="22"/>
      <c r="P98" s="37">
        <f t="shared" si="17"/>
        <v>10.68032</v>
      </c>
      <c r="Q98" s="37">
        <f t="shared" si="18"/>
        <v>5.9724799999999991</v>
      </c>
      <c r="R98" s="37">
        <f t="shared" si="19"/>
        <v>7.7030400000000006</v>
      </c>
      <c r="S98" s="37">
        <f t="shared" si="20"/>
        <v>1.2441600000000002</v>
      </c>
      <c r="T98" s="37">
        <f t="shared" si="26"/>
        <v>25.6</v>
      </c>
    </row>
    <row r="99" spans="1:23" ht="15.75" thickBot="1">
      <c r="A99" s="8" t="s">
        <v>171</v>
      </c>
      <c r="B99" s="20">
        <f t="shared" ref="B99:H99" si="27">SUM(B3:B98)/4000</f>
        <v>0.60929999999999884</v>
      </c>
      <c r="C99" s="20">
        <f t="shared" si="27"/>
        <v>0.60929999999999884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0.25419996000000061</v>
      </c>
      <c r="J99" s="158">
        <f t="shared" ref="J99:L99" si="28">SUM(J3:J98)/4000</f>
        <v>0.14214969000000022</v>
      </c>
      <c r="K99" s="158">
        <f t="shared" si="28"/>
        <v>0.18333836999999983</v>
      </c>
      <c r="L99" s="158">
        <f t="shared" si="28"/>
        <v>2.9611979999999941E-2</v>
      </c>
      <c r="M99" s="159">
        <f>SUM(M3:M98)/4000</f>
        <v>0.60929999999999884</v>
      </c>
      <c r="N99" s="23"/>
      <c r="P99" s="37">
        <f>SUM(P3:P98)/4000</f>
        <v>0.25419996000000061</v>
      </c>
      <c r="Q99" s="37">
        <f t="shared" ref="Q99:S99" si="29">SUM(Q3:Q98)/4000</f>
        <v>0.14214969000000022</v>
      </c>
      <c r="R99" s="37">
        <f t="shared" si="29"/>
        <v>0.18333836999999983</v>
      </c>
      <c r="S99" s="37">
        <f t="shared" si="29"/>
        <v>2.9611979999999941E-2</v>
      </c>
      <c r="T99" s="37">
        <f t="shared" si="26"/>
        <v>0.60930000000000062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8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3.66</v>
      </c>
      <c r="N3" s="71">
        <v>0</v>
      </c>
      <c r="O3" s="53">
        <v>-135</v>
      </c>
      <c r="P3" s="53">
        <v>0</v>
      </c>
      <c r="Q3" s="53">
        <v>0</v>
      </c>
      <c r="R3" s="53">
        <v>0</v>
      </c>
      <c r="S3" s="72">
        <v>0</v>
      </c>
      <c r="U3" s="73">
        <v>3.66</v>
      </c>
      <c r="V3" s="74">
        <v>-135</v>
      </c>
      <c r="W3">
        <v>0</v>
      </c>
      <c r="X3">
        <v>-135</v>
      </c>
      <c r="Y3">
        <v>0</v>
      </c>
      <c r="Z3">
        <v>3.66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4.43</v>
      </c>
      <c r="N4" s="73">
        <v>0</v>
      </c>
      <c r="O4" s="46">
        <v>-165</v>
      </c>
      <c r="P4" s="46">
        <v>0</v>
      </c>
      <c r="Q4" s="46">
        <v>0</v>
      </c>
      <c r="R4" s="46">
        <v>0</v>
      </c>
      <c r="S4" s="74">
        <v>0</v>
      </c>
      <c r="U4" s="73">
        <v>4.43</v>
      </c>
      <c r="V4" s="74">
        <v>-165</v>
      </c>
      <c r="W4">
        <v>0</v>
      </c>
      <c r="X4">
        <v>-165</v>
      </c>
      <c r="Y4">
        <v>0</v>
      </c>
      <c r="Z4">
        <v>4.43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3.37</v>
      </c>
      <c r="N5" s="73">
        <v>0</v>
      </c>
      <c r="O5" s="46">
        <v>-170</v>
      </c>
      <c r="P5" s="46">
        <v>0</v>
      </c>
      <c r="Q5" s="46">
        <v>0</v>
      </c>
      <c r="R5" s="46">
        <v>0</v>
      </c>
      <c r="S5" s="74">
        <v>0</v>
      </c>
      <c r="U5" s="73">
        <v>3.37</v>
      </c>
      <c r="V5" s="74">
        <v>-170</v>
      </c>
      <c r="W5">
        <v>0</v>
      </c>
      <c r="X5">
        <v>-170</v>
      </c>
      <c r="Y5">
        <v>0</v>
      </c>
      <c r="Z5">
        <v>3.37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3.18</v>
      </c>
      <c r="N6" s="73">
        <v>0</v>
      </c>
      <c r="O6" s="46">
        <v>-175</v>
      </c>
      <c r="P6" s="46">
        <v>0</v>
      </c>
      <c r="Q6" s="46">
        <v>0</v>
      </c>
      <c r="R6" s="46">
        <v>0</v>
      </c>
      <c r="S6" s="74">
        <v>0</v>
      </c>
      <c r="U6" s="73">
        <v>3.18</v>
      </c>
      <c r="V6" s="74">
        <v>-175</v>
      </c>
      <c r="W6">
        <v>0</v>
      </c>
      <c r="X6">
        <v>-175</v>
      </c>
      <c r="Y6">
        <v>0</v>
      </c>
      <c r="Z6">
        <v>3.18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2.8</v>
      </c>
      <c r="N7" s="73">
        <v>0</v>
      </c>
      <c r="O7" s="46">
        <v>-185</v>
      </c>
      <c r="P7" s="46">
        <v>0</v>
      </c>
      <c r="Q7" s="46">
        <v>0</v>
      </c>
      <c r="R7" s="46">
        <v>0</v>
      </c>
      <c r="S7" s="74">
        <v>0</v>
      </c>
      <c r="U7" s="73">
        <v>2.8</v>
      </c>
      <c r="V7" s="74">
        <v>-185</v>
      </c>
      <c r="W7">
        <v>0</v>
      </c>
      <c r="X7">
        <v>-185</v>
      </c>
      <c r="Y7">
        <v>0</v>
      </c>
      <c r="Z7">
        <v>2.8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0.28999999999999998</v>
      </c>
      <c r="N8" s="73">
        <v>0</v>
      </c>
      <c r="O8" s="46">
        <v>-180</v>
      </c>
      <c r="P8" s="46">
        <v>0</v>
      </c>
      <c r="Q8" s="46">
        <v>0</v>
      </c>
      <c r="R8" s="46">
        <v>0</v>
      </c>
      <c r="S8" s="74">
        <v>0</v>
      </c>
      <c r="U8" s="73">
        <v>0.28999999999999998</v>
      </c>
      <c r="V8" s="74">
        <v>-180</v>
      </c>
      <c r="W8">
        <v>0</v>
      </c>
      <c r="X8">
        <v>-180</v>
      </c>
      <c r="Y8">
        <v>0</v>
      </c>
      <c r="Z8">
        <v>0.28999999999999998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3.09</v>
      </c>
      <c r="N9" s="73">
        <v>0</v>
      </c>
      <c r="O9" s="46">
        <v>-175</v>
      </c>
      <c r="P9" s="46">
        <v>0</v>
      </c>
      <c r="Q9" s="46">
        <v>0</v>
      </c>
      <c r="R9" s="46">
        <v>0</v>
      </c>
      <c r="S9" s="74">
        <v>0</v>
      </c>
      <c r="U9" s="73">
        <v>3.09</v>
      </c>
      <c r="V9" s="74">
        <v>-175</v>
      </c>
      <c r="W9">
        <v>0</v>
      </c>
      <c r="X9">
        <v>-175</v>
      </c>
      <c r="Y9">
        <v>0</v>
      </c>
      <c r="Z9">
        <v>3.09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0.67</v>
      </c>
      <c r="N10" s="73">
        <v>0</v>
      </c>
      <c r="O10" s="46">
        <v>-180</v>
      </c>
      <c r="P10" s="46">
        <v>-6</v>
      </c>
      <c r="Q10" s="46">
        <v>0</v>
      </c>
      <c r="R10" s="46">
        <v>0</v>
      </c>
      <c r="S10" s="74">
        <v>0</v>
      </c>
      <c r="U10" s="73">
        <v>0.67</v>
      </c>
      <c r="V10" s="74">
        <v>-186</v>
      </c>
      <c r="W10">
        <v>0</v>
      </c>
      <c r="X10">
        <v>-180</v>
      </c>
      <c r="Y10">
        <v>0</v>
      </c>
      <c r="Z10">
        <v>0.67</v>
      </c>
      <c r="AA10">
        <v>-6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-180</v>
      </c>
      <c r="P11" s="46">
        <v>-12</v>
      </c>
      <c r="Q11" s="46">
        <v>0</v>
      </c>
      <c r="R11" s="46">
        <v>0</v>
      </c>
      <c r="S11" s="74">
        <v>0</v>
      </c>
      <c r="U11" s="73">
        <v>0</v>
      </c>
      <c r="V11" s="74">
        <v>-192</v>
      </c>
      <c r="W11">
        <v>0</v>
      </c>
      <c r="X11">
        <v>-180</v>
      </c>
      <c r="Y11">
        <v>0</v>
      </c>
      <c r="Z11">
        <v>0</v>
      </c>
      <c r="AA11">
        <v>-12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0.39</v>
      </c>
      <c r="N12" s="73">
        <v>0</v>
      </c>
      <c r="O12" s="46">
        <v>-185</v>
      </c>
      <c r="P12" s="46">
        <v>-17</v>
      </c>
      <c r="Q12" s="46">
        <v>0</v>
      </c>
      <c r="R12" s="46">
        <v>0</v>
      </c>
      <c r="S12" s="74">
        <v>0</v>
      </c>
      <c r="U12" s="73">
        <v>0.39</v>
      </c>
      <c r="V12" s="74">
        <v>-202</v>
      </c>
      <c r="W12">
        <v>0</v>
      </c>
      <c r="X12">
        <v>-185</v>
      </c>
      <c r="Y12">
        <v>0</v>
      </c>
      <c r="Z12">
        <v>0.39</v>
      </c>
      <c r="AA12">
        <v>-17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-190</v>
      </c>
      <c r="P13" s="46">
        <v>-20</v>
      </c>
      <c r="Q13" s="46">
        <v>0</v>
      </c>
      <c r="R13" s="46">
        <v>0</v>
      </c>
      <c r="S13" s="74">
        <v>0</v>
      </c>
      <c r="U13" s="73">
        <v>0</v>
      </c>
      <c r="V13" s="74">
        <v>-210</v>
      </c>
      <c r="W13">
        <v>0</v>
      </c>
      <c r="X13">
        <v>-190</v>
      </c>
      <c r="Y13">
        <v>0</v>
      </c>
      <c r="Z13">
        <v>0</v>
      </c>
      <c r="AA13">
        <v>-20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0.57999999999999996</v>
      </c>
      <c r="N14" s="73">
        <v>0</v>
      </c>
      <c r="O14" s="46">
        <v>-195</v>
      </c>
      <c r="P14" s="46">
        <v>-25</v>
      </c>
      <c r="Q14" s="46">
        <v>0</v>
      </c>
      <c r="R14" s="46">
        <v>0</v>
      </c>
      <c r="S14" s="74">
        <v>0</v>
      </c>
      <c r="U14" s="73">
        <v>0.57999999999999996</v>
      </c>
      <c r="V14" s="74">
        <v>-220</v>
      </c>
      <c r="W14">
        <v>0</v>
      </c>
      <c r="X14">
        <v>-195</v>
      </c>
      <c r="Y14">
        <v>0</v>
      </c>
      <c r="Z14">
        <v>0.57999999999999996</v>
      </c>
      <c r="AA14">
        <v>-25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2.31</v>
      </c>
      <c r="N15" s="73">
        <v>0</v>
      </c>
      <c r="O15" s="46">
        <v>-205</v>
      </c>
      <c r="P15" s="46">
        <v>-29</v>
      </c>
      <c r="Q15" s="46">
        <v>0</v>
      </c>
      <c r="R15" s="46">
        <v>0</v>
      </c>
      <c r="S15" s="74">
        <v>0</v>
      </c>
      <c r="U15" s="73">
        <v>2.31</v>
      </c>
      <c r="V15" s="74">
        <v>-234</v>
      </c>
      <c r="W15">
        <v>0</v>
      </c>
      <c r="X15">
        <v>-205</v>
      </c>
      <c r="Y15">
        <v>0</v>
      </c>
      <c r="Z15">
        <v>2.31</v>
      </c>
      <c r="AA15">
        <v>-29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3.37</v>
      </c>
      <c r="N16" s="73">
        <v>0</v>
      </c>
      <c r="O16" s="46">
        <v>-210</v>
      </c>
      <c r="P16" s="46">
        <v>-32</v>
      </c>
      <c r="Q16" s="46">
        <v>0</v>
      </c>
      <c r="R16" s="46">
        <v>0</v>
      </c>
      <c r="S16" s="74">
        <v>0</v>
      </c>
      <c r="U16" s="73">
        <v>3.37</v>
      </c>
      <c r="V16" s="74">
        <v>-242</v>
      </c>
      <c r="W16">
        <v>0</v>
      </c>
      <c r="X16">
        <v>-210</v>
      </c>
      <c r="Y16">
        <v>0</v>
      </c>
      <c r="Z16">
        <v>3.37</v>
      </c>
      <c r="AA16">
        <v>-32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2.2200000000000002</v>
      </c>
      <c r="N17" s="73">
        <v>0</v>
      </c>
      <c r="O17" s="46">
        <v>-210</v>
      </c>
      <c r="P17" s="46">
        <v>-33</v>
      </c>
      <c r="Q17" s="46">
        <v>0</v>
      </c>
      <c r="R17" s="46">
        <v>0</v>
      </c>
      <c r="S17" s="74">
        <v>0</v>
      </c>
      <c r="U17" s="73">
        <v>2.2200000000000002</v>
      </c>
      <c r="V17" s="74">
        <v>-243</v>
      </c>
      <c r="W17">
        <v>0</v>
      </c>
      <c r="X17">
        <v>-210</v>
      </c>
      <c r="Y17">
        <v>0</v>
      </c>
      <c r="Z17">
        <v>2.2200000000000002</v>
      </c>
      <c r="AA17">
        <v>-33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2.12</v>
      </c>
      <c r="N18" s="73">
        <v>0</v>
      </c>
      <c r="O18" s="46">
        <v>-210</v>
      </c>
      <c r="P18" s="46">
        <v>-30</v>
      </c>
      <c r="Q18" s="46">
        <v>0</v>
      </c>
      <c r="R18" s="46">
        <v>0</v>
      </c>
      <c r="S18" s="74">
        <v>0</v>
      </c>
      <c r="U18" s="73">
        <v>2.12</v>
      </c>
      <c r="V18" s="74">
        <v>-240</v>
      </c>
      <c r="W18">
        <v>0</v>
      </c>
      <c r="X18">
        <v>-210</v>
      </c>
      <c r="Y18">
        <v>0</v>
      </c>
      <c r="Z18">
        <v>2.12</v>
      </c>
      <c r="AA18">
        <v>-30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3.57</v>
      </c>
      <c r="N19" s="73">
        <v>0</v>
      </c>
      <c r="O19" s="46">
        <v>-200</v>
      </c>
      <c r="P19" s="46">
        <v>-25</v>
      </c>
      <c r="Q19" s="46">
        <v>0</v>
      </c>
      <c r="R19" s="46">
        <v>0</v>
      </c>
      <c r="S19" s="74">
        <v>0</v>
      </c>
      <c r="U19" s="73">
        <v>3.57</v>
      </c>
      <c r="V19" s="74">
        <v>-225</v>
      </c>
      <c r="W19">
        <v>0</v>
      </c>
      <c r="X19">
        <v>-200</v>
      </c>
      <c r="Y19">
        <v>0</v>
      </c>
      <c r="Z19">
        <v>3.57</v>
      </c>
      <c r="AA19">
        <v>-25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5.01</v>
      </c>
      <c r="N20" s="73">
        <v>0</v>
      </c>
      <c r="O20" s="46">
        <v>-205</v>
      </c>
      <c r="P20" s="46">
        <v>-19</v>
      </c>
      <c r="Q20" s="46">
        <v>0</v>
      </c>
      <c r="R20" s="46">
        <v>0</v>
      </c>
      <c r="S20" s="74">
        <v>0</v>
      </c>
      <c r="U20" s="73">
        <v>5.01</v>
      </c>
      <c r="V20" s="74">
        <v>-224</v>
      </c>
      <c r="W20">
        <v>0</v>
      </c>
      <c r="X20">
        <v>-205</v>
      </c>
      <c r="Y20">
        <v>0</v>
      </c>
      <c r="Z20">
        <v>5.01</v>
      </c>
      <c r="AA20">
        <v>-19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7.13</v>
      </c>
      <c r="N21" s="73">
        <v>0</v>
      </c>
      <c r="O21" s="46">
        <v>-195</v>
      </c>
      <c r="P21" s="46">
        <v>-8</v>
      </c>
      <c r="Q21" s="46">
        <v>0</v>
      </c>
      <c r="R21" s="46">
        <v>0</v>
      </c>
      <c r="S21" s="74">
        <v>0</v>
      </c>
      <c r="U21" s="73">
        <v>7.13</v>
      </c>
      <c r="V21" s="74">
        <v>-203</v>
      </c>
      <c r="W21">
        <v>0</v>
      </c>
      <c r="X21">
        <v>-195</v>
      </c>
      <c r="Y21">
        <v>0</v>
      </c>
      <c r="Z21">
        <v>7.13</v>
      </c>
      <c r="AA21">
        <v>-8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4.82</v>
      </c>
      <c r="N22" s="73">
        <v>0</v>
      </c>
      <c r="O22" s="46">
        <v>-180</v>
      </c>
      <c r="P22" s="46">
        <v>0</v>
      </c>
      <c r="Q22" s="46">
        <v>0</v>
      </c>
      <c r="R22" s="46">
        <v>0</v>
      </c>
      <c r="S22" s="74">
        <v>0</v>
      </c>
      <c r="U22" s="73">
        <v>4.82</v>
      </c>
      <c r="V22" s="74">
        <v>-180</v>
      </c>
      <c r="W22">
        <v>0</v>
      </c>
      <c r="X22">
        <v>-180</v>
      </c>
      <c r="Y22">
        <v>0</v>
      </c>
      <c r="Z22">
        <v>4.82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5.69</v>
      </c>
      <c r="N23" s="73">
        <v>0</v>
      </c>
      <c r="O23" s="46">
        <v>-160</v>
      </c>
      <c r="P23" s="46">
        <v>0</v>
      </c>
      <c r="Q23" s="46">
        <v>0</v>
      </c>
      <c r="R23" s="46">
        <v>0</v>
      </c>
      <c r="S23" s="74">
        <v>0</v>
      </c>
      <c r="U23" s="73">
        <v>5.69</v>
      </c>
      <c r="V23" s="74">
        <v>-160</v>
      </c>
      <c r="W23">
        <v>0</v>
      </c>
      <c r="X23">
        <v>-160</v>
      </c>
      <c r="Y23">
        <v>0</v>
      </c>
      <c r="Z23">
        <v>5.69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6.17</v>
      </c>
      <c r="N24" s="73">
        <v>0</v>
      </c>
      <c r="O24" s="46">
        <v>-135</v>
      </c>
      <c r="P24" s="46">
        <v>0</v>
      </c>
      <c r="Q24" s="46">
        <v>0</v>
      </c>
      <c r="R24" s="46">
        <v>0</v>
      </c>
      <c r="S24" s="74">
        <v>0</v>
      </c>
      <c r="U24" s="73">
        <v>6.17</v>
      </c>
      <c r="V24" s="74">
        <v>-135</v>
      </c>
      <c r="W24">
        <v>0</v>
      </c>
      <c r="X24">
        <v>-135</v>
      </c>
      <c r="Y24">
        <v>0</v>
      </c>
      <c r="Z24">
        <v>6.17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6.94</v>
      </c>
      <c r="N25" s="73">
        <v>0</v>
      </c>
      <c r="O25" s="46">
        <v>-126</v>
      </c>
      <c r="P25" s="46">
        <v>0</v>
      </c>
      <c r="Q25" s="46">
        <v>0</v>
      </c>
      <c r="R25" s="46">
        <v>0</v>
      </c>
      <c r="S25" s="74">
        <v>0</v>
      </c>
      <c r="U25" s="73">
        <v>6.94</v>
      </c>
      <c r="V25" s="74">
        <v>-126</v>
      </c>
      <c r="W25">
        <v>0</v>
      </c>
      <c r="X25">
        <v>-126</v>
      </c>
      <c r="Y25">
        <v>0</v>
      </c>
      <c r="Z25">
        <v>6.94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5.69</v>
      </c>
      <c r="N26" s="73">
        <v>0</v>
      </c>
      <c r="O26" s="46">
        <v>-132</v>
      </c>
      <c r="P26" s="46">
        <v>-1</v>
      </c>
      <c r="Q26" s="46">
        <v>0</v>
      </c>
      <c r="R26" s="46">
        <v>0</v>
      </c>
      <c r="S26" s="74">
        <v>0</v>
      </c>
      <c r="U26" s="73">
        <v>5.69</v>
      </c>
      <c r="V26" s="74">
        <v>-133</v>
      </c>
      <c r="W26">
        <v>0</v>
      </c>
      <c r="X26">
        <v>-132</v>
      </c>
      <c r="Y26">
        <v>0</v>
      </c>
      <c r="Z26">
        <v>5.69</v>
      </c>
      <c r="AA26">
        <v>-1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6.75</v>
      </c>
      <c r="N27" s="73">
        <v>0</v>
      </c>
      <c r="O27" s="46">
        <v>-22</v>
      </c>
      <c r="P27" s="46">
        <v>-15</v>
      </c>
      <c r="Q27" s="46">
        <v>0</v>
      </c>
      <c r="R27" s="46">
        <v>0</v>
      </c>
      <c r="S27" s="74">
        <v>0</v>
      </c>
      <c r="U27" s="73">
        <v>6.75</v>
      </c>
      <c r="V27" s="74">
        <v>-37</v>
      </c>
      <c r="W27">
        <v>0</v>
      </c>
      <c r="X27">
        <v>-22</v>
      </c>
      <c r="Y27">
        <v>0</v>
      </c>
      <c r="Z27">
        <v>6.75</v>
      </c>
      <c r="AA27">
        <v>-15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9.5399999999999991</v>
      </c>
      <c r="N28" s="73">
        <v>0</v>
      </c>
      <c r="O28" s="46">
        <v>0</v>
      </c>
      <c r="P28" s="46">
        <v>-4</v>
      </c>
      <c r="Q28" s="46">
        <v>0</v>
      </c>
      <c r="R28" s="46">
        <v>0</v>
      </c>
      <c r="S28" s="74">
        <v>0</v>
      </c>
      <c r="U28" s="73">
        <v>9.5399999999999991</v>
      </c>
      <c r="V28" s="74">
        <v>-4</v>
      </c>
      <c r="W28">
        <v>0</v>
      </c>
      <c r="X28">
        <v>0</v>
      </c>
      <c r="Y28">
        <v>0</v>
      </c>
      <c r="Z28">
        <v>9.5399999999999991</v>
      </c>
      <c r="AA28">
        <v>-4</v>
      </c>
    </row>
    <row r="29" spans="7:27">
      <c r="G29" t="s">
        <v>71</v>
      </c>
      <c r="H29" s="73">
        <v>77.13</v>
      </c>
      <c r="I29" s="46">
        <v>0</v>
      </c>
      <c r="J29" s="46">
        <v>0</v>
      </c>
      <c r="K29" s="46">
        <v>0</v>
      </c>
      <c r="L29" s="46">
        <v>0</v>
      </c>
      <c r="M29" s="74">
        <v>9.5399999999999991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86.67</v>
      </c>
      <c r="V29" s="74">
        <v>0</v>
      </c>
      <c r="W29">
        <v>77.13</v>
      </c>
      <c r="X29">
        <v>0</v>
      </c>
      <c r="Y29">
        <v>0</v>
      </c>
      <c r="Z29">
        <v>9.5399999999999991</v>
      </c>
      <c r="AA29">
        <v>0</v>
      </c>
    </row>
    <row r="30" spans="7:27">
      <c r="G30" t="s">
        <v>72</v>
      </c>
      <c r="H30" s="73">
        <v>116.66</v>
      </c>
      <c r="I30" s="46">
        <v>0</v>
      </c>
      <c r="J30" s="46">
        <v>0</v>
      </c>
      <c r="K30" s="46">
        <v>0</v>
      </c>
      <c r="L30" s="46">
        <v>0</v>
      </c>
      <c r="M30" s="74">
        <v>6.46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123.12</v>
      </c>
      <c r="V30" s="74">
        <v>0</v>
      </c>
      <c r="W30">
        <v>116.66</v>
      </c>
      <c r="X30">
        <v>0</v>
      </c>
      <c r="Y30">
        <v>0</v>
      </c>
      <c r="Z30">
        <v>6.46</v>
      </c>
      <c r="AA30">
        <v>0</v>
      </c>
    </row>
    <row r="31" spans="7:27">
      <c r="G31" t="s">
        <v>73</v>
      </c>
      <c r="H31" s="73">
        <v>130.16</v>
      </c>
      <c r="I31" s="46">
        <v>0</v>
      </c>
      <c r="J31" s="46">
        <v>0</v>
      </c>
      <c r="K31" s="46">
        <v>0</v>
      </c>
      <c r="L31" s="46">
        <v>0</v>
      </c>
      <c r="M31" s="74">
        <v>6.36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136.52000000000001</v>
      </c>
      <c r="V31" s="74">
        <v>0</v>
      </c>
      <c r="W31">
        <v>130.16</v>
      </c>
      <c r="X31">
        <v>0</v>
      </c>
      <c r="Y31">
        <v>0</v>
      </c>
      <c r="Z31">
        <v>6.36</v>
      </c>
      <c r="AA31">
        <v>0</v>
      </c>
    </row>
    <row r="32" spans="7:27">
      <c r="G32" t="s">
        <v>74</v>
      </c>
      <c r="H32" s="73">
        <v>123.4</v>
      </c>
      <c r="I32" s="46">
        <v>0</v>
      </c>
      <c r="J32" s="46">
        <v>0</v>
      </c>
      <c r="K32" s="46">
        <v>0</v>
      </c>
      <c r="L32" s="46">
        <v>0</v>
      </c>
      <c r="M32" s="74">
        <v>7.33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130.72999999999999</v>
      </c>
      <c r="V32" s="74">
        <v>0</v>
      </c>
      <c r="W32">
        <v>123.4</v>
      </c>
      <c r="X32">
        <v>0</v>
      </c>
      <c r="Y32">
        <v>0</v>
      </c>
      <c r="Z32">
        <v>7.33</v>
      </c>
      <c r="AA32">
        <v>0</v>
      </c>
    </row>
    <row r="33" spans="7:27">
      <c r="G33" t="s">
        <v>75</v>
      </c>
      <c r="H33" s="73">
        <v>100.26</v>
      </c>
      <c r="I33" s="46">
        <v>0</v>
      </c>
      <c r="J33" s="46">
        <v>0</v>
      </c>
      <c r="K33" s="46">
        <v>0</v>
      </c>
      <c r="L33" s="46">
        <v>0</v>
      </c>
      <c r="M33" s="74">
        <v>5.98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106.24</v>
      </c>
      <c r="V33" s="74">
        <v>0</v>
      </c>
      <c r="W33">
        <v>100.26</v>
      </c>
      <c r="X33">
        <v>0</v>
      </c>
      <c r="Y33">
        <v>0</v>
      </c>
      <c r="Z33">
        <v>5.98</v>
      </c>
      <c r="AA33">
        <v>0</v>
      </c>
    </row>
    <row r="34" spans="7:27">
      <c r="G34" t="s">
        <v>76</v>
      </c>
      <c r="H34" s="73">
        <v>138.83000000000001</v>
      </c>
      <c r="I34" s="46">
        <v>0</v>
      </c>
      <c r="J34" s="46">
        <v>0</v>
      </c>
      <c r="K34" s="46">
        <v>0</v>
      </c>
      <c r="L34" s="46">
        <v>0</v>
      </c>
      <c r="M34" s="74">
        <v>4.92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143.75</v>
      </c>
      <c r="V34" s="74">
        <v>0</v>
      </c>
      <c r="W34">
        <v>138.83000000000001</v>
      </c>
      <c r="X34">
        <v>0</v>
      </c>
      <c r="Y34">
        <v>0</v>
      </c>
      <c r="Z34">
        <v>4.92</v>
      </c>
      <c r="AA34">
        <v>0</v>
      </c>
    </row>
    <row r="35" spans="7:27">
      <c r="G35" t="s">
        <v>77</v>
      </c>
      <c r="H35" s="73">
        <v>96.41</v>
      </c>
      <c r="I35" s="46">
        <v>0</v>
      </c>
      <c r="J35" s="46">
        <v>0</v>
      </c>
      <c r="K35" s="46">
        <v>0</v>
      </c>
      <c r="L35" s="46">
        <v>0</v>
      </c>
      <c r="M35" s="74">
        <v>5.98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102.39</v>
      </c>
      <c r="V35" s="74">
        <v>0</v>
      </c>
      <c r="W35">
        <v>96.41</v>
      </c>
      <c r="X35">
        <v>0</v>
      </c>
      <c r="Y35">
        <v>0</v>
      </c>
      <c r="Z35">
        <v>5.98</v>
      </c>
      <c r="AA35">
        <v>0</v>
      </c>
    </row>
    <row r="36" spans="7:27">
      <c r="G36" t="s">
        <v>78</v>
      </c>
      <c r="H36" s="73">
        <v>104.13</v>
      </c>
      <c r="I36" s="46">
        <v>0</v>
      </c>
      <c r="J36" s="46">
        <v>0</v>
      </c>
      <c r="K36" s="46">
        <v>0</v>
      </c>
      <c r="L36" s="46">
        <v>0</v>
      </c>
      <c r="M36" s="74">
        <v>9.5399999999999991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113.67</v>
      </c>
      <c r="V36" s="74">
        <v>0</v>
      </c>
      <c r="W36">
        <v>104.13</v>
      </c>
      <c r="X36">
        <v>0</v>
      </c>
      <c r="Y36">
        <v>0</v>
      </c>
      <c r="Z36">
        <v>9.5399999999999991</v>
      </c>
      <c r="AA36">
        <v>0</v>
      </c>
    </row>
    <row r="37" spans="7:27">
      <c r="G37" t="s">
        <v>79</v>
      </c>
      <c r="H37" s="73">
        <v>97.38</v>
      </c>
      <c r="I37" s="46">
        <v>0</v>
      </c>
      <c r="J37" s="46">
        <v>0</v>
      </c>
      <c r="K37" s="46">
        <v>0</v>
      </c>
      <c r="L37" s="46">
        <v>0</v>
      </c>
      <c r="M37" s="74">
        <v>9.5399999999999991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106.92</v>
      </c>
      <c r="V37" s="74">
        <v>0</v>
      </c>
      <c r="W37">
        <v>97.38</v>
      </c>
      <c r="X37">
        <v>0</v>
      </c>
      <c r="Y37">
        <v>0</v>
      </c>
      <c r="Z37">
        <v>9.5399999999999991</v>
      </c>
      <c r="AA37">
        <v>0</v>
      </c>
    </row>
    <row r="38" spans="7:27">
      <c r="G38" t="s">
        <v>80</v>
      </c>
      <c r="H38" s="73">
        <v>80.989999999999995</v>
      </c>
      <c r="I38" s="46">
        <v>0</v>
      </c>
      <c r="J38" s="46">
        <v>0</v>
      </c>
      <c r="K38" s="46">
        <v>0</v>
      </c>
      <c r="L38" s="46">
        <v>0</v>
      </c>
      <c r="M38" s="74">
        <v>5.88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86.87</v>
      </c>
      <c r="V38" s="74">
        <v>0</v>
      </c>
      <c r="W38">
        <v>80.989999999999995</v>
      </c>
      <c r="X38">
        <v>0</v>
      </c>
      <c r="Y38">
        <v>0</v>
      </c>
      <c r="Z38">
        <v>5.88</v>
      </c>
      <c r="AA38">
        <v>0</v>
      </c>
    </row>
    <row r="39" spans="7:27">
      <c r="G39" t="s">
        <v>81</v>
      </c>
      <c r="H39" s="73">
        <v>69.42</v>
      </c>
      <c r="I39" s="46">
        <v>0</v>
      </c>
      <c r="J39" s="46">
        <v>0</v>
      </c>
      <c r="K39" s="46">
        <v>0</v>
      </c>
      <c r="L39" s="46">
        <v>0</v>
      </c>
      <c r="M39" s="74">
        <v>7.42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76.84</v>
      </c>
      <c r="V39" s="74">
        <v>0</v>
      </c>
      <c r="W39">
        <v>69.42</v>
      </c>
      <c r="X39">
        <v>0</v>
      </c>
      <c r="Y39">
        <v>0</v>
      </c>
      <c r="Z39">
        <v>7.42</v>
      </c>
      <c r="AA39">
        <v>0</v>
      </c>
    </row>
    <row r="40" spans="7:27">
      <c r="G40" t="s">
        <v>82</v>
      </c>
      <c r="H40" s="73">
        <v>72.31</v>
      </c>
      <c r="I40" s="46">
        <v>0</v>
      </c>
      <c r="J40" s="46">
        <v>52.06</v>
      </c>
      <c r="K40" s="46">
        <v>0</v>
      </c>
      <c r="L40" s="46">
        <v>0</v>
      </c>
      <c r="M40" s="74">
        <v>4.82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129.19</v>
      </c>
      <c r="V40" s="74">
        <v>0</v>
      </c>
      <c r="W40">
        <v>72.31</v>
      </c>
      <c r="X40">
        <v>0</v>
      </c>
      <c r="Y40">
        <v>0</v>
      </c>
      <c r="Z40">
        <v>4.82</v>
      </c>
      <c r="AA40">
        <v>52.06</v>
      </c>
    </row>
    <row r="41" spans="7:27">
      <c r="G41" t="s">
        <v>83</v>
      </c>
      <c r="H41" s="73">
        <v>69.42</v>
      </c>
      <c r="I41" s="46">
        <v>0</v>
      </c>
      <c r="J41" s="46">
        <v>102.19</v>
      </c>
      <c r="K41" s="46">
        <v>0</v>
      </c>
      <c r="L41" s="46">
        <v>0</v>
      </c>
      <c r="M41" s="74">
        <v>5.3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176.91</v>
      </c>
      <c r="V41" s="74">
        <v>0</v>
      </c>
      <c r="W41">
        <v>69.42</v>
      </c>
      <c r="X41">
        <v>0</v>
      </c>
      <c r="Y41">
        <v>0</v>
      </c>
      <c r="Z41">
        <v>5.3</v>
      </c>
      <c r="AA41">
        <v>102.19</v>
      </c>
    </row>
    <row r="42" spans="7:27">
      <c r="G42" t="s">
        <v>84</v>
      </c>
      <c r="H42" s="73">
        <v>86.77</v>
      </c>
      <c r="I42" s="46">
        <v>0</v>
      </c>
      <c r="J42" s="46">
        <v>129.19</v>
      </c>
      <c r="K42" s="46">
        <v>0</v>
      </c>
      <c r="L42" s="46">
        <v>0</v>
      </c>
      <c r="M42" s="74">
        <v>2.6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218.56</v>
      </c>
      <c r="V42" s="74">
        <v>0</v>
      </c>
      <c r="W42">
        <v>86.77</v>
      </c>
      <c r="X42">
        <v>0</v>
      </c>
      <c r="Y42">
        <v>0</v>
      </c>
      <c r="Z42">
        <v>2.6</v>
      </c>
      <c r="AA42">
        <v>129.19</v>
      </c>
    </row>
    <row r="43" spans="7:27">
      <c r="G43" t="s">
        <v>85</v>
      </c>
      <c r="H43" s="73">
        <v>88.7</v>
      </c>
      <c r="I43" s="46">
        <v>0</v>
      </c>
      <c r="J43" s="46">
        <v>138.83000000000001</v>
      </c>
      <c r="K43" s="46">
        <v>0</v>
      </c>
      <c r="L43" s="46">
        <v>0</v>
      </c>
      <c r="M43" s="74">
        <v>2.6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230.13</v>
      </c>
      <c r="V43" s="74">
        <v>0</v>
      </c>
      <c r="W43">
        <v>88.7</v>
      </c>
      <c r="X43">
        <v>0</v>
      </c>
      <c r="Y43">
        <v>0</v>
      </c>
      <c r="Z43">
        <v>2.6</v>
      </c>
      <c r="AA43">
        <v>138.83000000000001</v>
      </c>
    </row>
    <row r="44" spans="7:27">
      <c r="G44" t="s">
        <v>86</v>
      </c>
      <c r="H44" s="73">
        <v>77.13</v>
      </c>
      <c r="I44" s="46">
        <v>0</v>
      </c>
      <c r="J44" s="46">
        <v>134.97</v>
      </c>
      <c r="K44" s="46">
        <v>0</v>
      </c>
      <c r="L44" s="46">
        <v>0</v>
      </c>
      <c r="M44" s="74">
        <v>3.76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215.86</v>
      </c>
      <c r="V44" s="74">
        <v>0</v>
      </c>
      <c r="W44">
        <v>77.13</v>
      </c>
      <c r="X44">
        <v>0</v>
      </c>
      <c r="Y44">
        <v>0</v>
      </c>
      <c r="Z44">
        <v>3.76</v>
      </c>
      <c r="AA44">
        <v>134.97</v>
      </c>
    </row>
    <row r="45" spans="7:27">
      <c r="G45" t="s">
        <v>87</v>
      </c>
      <c r="H45" s="73">
        <v>41.46</v>
      </c>
      <c r="I45" s="46">
        <v>0</v>
      </c>
      <c r="J45" s="46">
        <v>132.08000000000001</v>
      </c>
      <c r="K45" s="46">
        <v>0</v>
      </c>
      <c r="L45" s="46">
        <v>0</v>
      </c>
      <c r="M45" s="74">
        <v>1.83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175.37</v>
      </c>
      <c r="V45" s="74">
        <v>0</v>
      </c>
      <c r="W45">
        <v>41.46</v>
      </c>
      <c r="X45">
        <v>0</v>
      </c>
      <c r="Y45">
        <v>0</v>
      </c>
      <c r="Z45">
        <v>1.83</v>
      </c>
      <c r="AA45">
        <v>132.08000000000001</v>
      </c>
    </row>
    <row r="46" spans="7:27">
      <c r="G46" t="s">
        <v>88</v>
      </c>
      <c r="H46" s="73">
        <v>0</v>
      </c>
      <c r="I46" s="46">
        <v>0</v>
      </c>
      <c r="J46" s="46">
        <v>122.45</v>
      </c>
      <c r="K46" s="46">
        <v>0</v>
      </c>
      <c r="L46" s="46">
        <v>0</v>
      </c>
      <c r="M46" s="74">
        <v>4.43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126.88</v>
      </c>
      <c r="V46" s="74">
        <v>0</v>
      </c>
      <c r="W46">
        <v>0</v>
      </c>
      <c r="X46">
        <v>0</v>
      </c>
      <c r="Y46">
        <v>0</v>
      </c>
      <c r="Z46">
        <v>4.43</v>
      </c>
      <c r="AA46">
        <v>122.45</v>
      </c>
    </row>
    <row r="47" spans="7:27">
      <c r="G47" t="s">
        <v>89</v>
      </c>
      <c r="H47" s="73">
        <v>0</v>
      </c>
      <c r="I47" s="46">
        <v>0</v>
      </c>
      <c r="J47" s="46">
        <v>113.77</v>
      </c>
      <c r="K47" s="46">
        <v>0</v>
      </c>
      <c r="L47" s="46">
        <v>0</v>
      </c>
      <c r="M47" s="74">
        <v>3.95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117.72</v>
      </c>
      <c r="V47" s="74">
        <v>0</v>
      </c>
      <c r="W47">
        <v>0</v>
      </c>
      <c r="X47">
        <v>0</v>
      </c>
      <c r="Y47">
        <v>0</v>
      </c>
      <c r="Z47">
        <v>3.95</v>
      </c>
      <c r="AA47">
        <v>113.77</v>
      </c>
    </row>
    <row r="48" spans="7:27">
      <c r="G48" t="s">
        <v>90</v>
      </c>
      <c r="H48" s="73">
        <v>0</v>
      </c>
      <c r="I48" s="46">
        <v>0</v>
      </c>
      <c r="J48" s="46">
        <v>100.27</v>
      </c>
      <c r="K48" s="46">
        <v>0</v>
      </c>
      <c r="L48" s="46">
        <v>0</v>
      </c>
      <c r="M48" s="74">
        <v>3.47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103.74</v>
      </c>
      <c r="V48" s="74">
        <v>0</v>
      </c>
      <c r="W48">
        <v>0</v>
      </c>
      <c r="X48">
        <v>0</v>
      </c>
      <c r="Y48">
        <v>0</v>
      </c>
      <c r="Z48">
        <v>3.47</v>
      </c>
      <c r="AA48">
        <v>100.27</v>
      </c>
    </row>
    <row r="49" spans="7:27">
      <c r="G49" t="s">
        <v>91</v>
      </c>
      <c r="H49" s="73">
        <v>0</v>
      </c>
      <c r="I49" s="46">
        <v>0</v>
      </c>
      <c r="J49" s="46">
        <v>88.7</v>
      </c>
      <c r="K49" s="46">
        <v>0</v>
      </c>
      <c r="L49" s="46">
        <v>0</v>
      </c>
      <c r="M49" s="74">
        <v>2.31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91.01</v>
      </c>
      <c r="V49" s="74">
        <v>0</v>
      </c>
      <c r="W49">
        <v>0</v>
      </c>
      <c r="X49">
        <v>0</v>
      </c>
      <c r="Y49">
        <v>0</v>
      </c>
      <c r="Z49">
        <v>2.31</v>
      </c>
      <c r="AA49">
        <v>88.7</v>
      </c>
    </row>
    <row r="50" spans="7:27">
      <c r="G50" t="s">
        <v>92</v>
      </c>
      <c r="H50" s="73">
        <v>0</v>
      </c>
      <c r="I50" s="46">
        <v>0</v>
      </c>
      <c r="J50" s="46">
        <v>73.27</v>
      </c>
      <c r="K50" s="46">
        <v>0</v>
      </c>
      <c r="L50" s="46">
        <v>0</v>
      </c>
      <c r="M50" s="74">
        <v>3.18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76.45</v>
      </c>
      <c r="V50" s="74">
        <v>0</v>
      </c>
      <c r="W50">
        <v>0</v>
      </c>
      <c r="X50">
        <v>0</v>
      </c>
      <c r="Y50">
        <v>0</v>
      </c>
      <c r="Z50">
        <v>3.18</v>
      </c>
      <c r="AA50">
        <v>73.27</v>
      </c>
    </row>
    <row r="51" spans="7:27">
      <c r="G51" t="s">
        <v>93</v>
      </c>
      <c r="H51" s="73">
        <v>0</v>
      </c>
      <c r="I51" s="46">
        <v>0</v>
      </c>
      <c r="J51" s="46">
        <v>49.17</v>
      </c>
      <c r="K51" s="46">
        <v>0</v>
      </c>
      <c r="L51" s="46">
        <v>0</v>
      </c>
      <c r="M51" s="74">
        <v>4.72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53.89</v>
      </c>
      <c r="V51" s="74">
        <v>0</v>
      </c>
      <c r="W51">
        <v>0</v>
      </c>
      <c r="X51">
        <v>0</v>
      </c>
      <c r="Y51">
        <v>0</v>
      </c>
      <c r="Z51">
        <v>4.72</v>
      </c>
      <c r="AA51">
        <v>49.17</v>
      </c>
    </row>
    <row r="52" spans="7:27">
      <c r="G52" t="s">
        <v>94</v>
      </c>
      <c r="H52" s="73">
        <v>0</v>
      </c>
      <c r="I52" s="46">
        <v>0</v>
      </c>
      <c r="J52" s="46">
        <v>35.67</v>
      </c>
      <c r="K52" s="46">
        <v>0</v>
      </c>
      <c r="L52" s="46">
        <v>0</v>
      </c>
      <c r="M52" s="74">
        <v>6.85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42.52</v>
      </c>
      <c r="V52" s="74">
        <v>0</v>
      </c>
      <c r="W52">
        <v>0</v>
      </c>
      <c r="X52">
        <v>0</v>
      </c>
      <c r="Y52">
        <v>0</v>
      </c>
      <c r="Z52">
        <v>6.85</v>
      </c>
      <c r="AA52">
        <v>35.67</v>
      </c>
    </row>
    <row r="53" spans="7:27">
      <c r="G53" t="s">
        <v>95</v>
      </c>
      <c r="H53" s="73">
        <v>0</v>
      </c>
      <c r="I53" s="46">
        <v>0</v>
      </c>
      <c r="J53" s="46">
        <v>18.309999999999999</v>
      </c>
      <c r="K53" s="46">
        <v>0</v>
      </c>
      <c r="L53" s="46">
        <v>0</v>
      </c>
      <c r="M53" s="74">
        <v>5.21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23.52</v>
      </c>
      <c r="V53" s="74">
        <v>0</v>
      </c>
      <c r="W53">
        <v>0</v>
      </c>
      <c r="X53">
        <v>0</v>
      </c>
      <c r="Y53">
        <v>0</v>
      </c>
      <c r="Z53">
        <v>5.21</v>
      </c>
      <c r="AA53">
        <v>18.309999999999999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6.65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6.65</v>
      </c>
      <c r="V54" s="74">
        <v>0</v>
      </c>
      <c r="W54">
        <v>0</v>
      </c>
      <c r="X54">
        <v>0</v>
      </c>
      <c r="Y54">
        <v>0</v>
      </c>
      <c r="Z54">
        <v>6.65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8.2899999999999991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8.2899999999999991</v>
      </c>
      <c r="V55" s="74">
        <v>0</v>
      </c>
      <c r="W55">
        <v>0</v>
      </c>
      <c r="X55">
        <v>0</v>
      </c>
      <c r="Y55">
        <v>0</v>
      </c>
      <c r="Z55">
        <v>8.2899999999999991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6.36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6.36</v>
      </c>
      <c r="V56" s="74">
        <v>0</v>
      </c>
      <c r="W56">
        <v>0</v>
      </c>
      <c r="X56">
        <v>0</v>
      </c>
      <c r="Y56">
        <v>0</v>
      </c>
      <c r="Z56">
        <v>6.36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8.77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8.77</v>
      </c>
      <c r="V57" s="74">
        <v>0</v>
      </c>
      <c r="W57">
        <v>0</v>
      </c>
      <c r="X57">
        <v>0</v>
      </c>
      <c r="Y57">
        <v>0</v>
      </c>
      <c r="Z57">
        <v>8.77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9.5399999999999991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9.5399999999999991</v>
      </c>
      <c r="V58" s="74">
        <v>0</v>
      </c>
      <c r="W58">
        <v>0</v>
      </c>
      <c r="X58">
        <v>0</v>
      </c>
      <c r="Y58">
        <v>0</v>
      </c>
      <c r="Z58">
        <v>9.5399999999999991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5.98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5.98</v>
      </c>
      <c r="V59" s="74">
        <v>0</v>
      </c>
      <c r="W59">
        <v>0</v>
      </c>
      <c r="X59">
        <v>0</v>
      </c>
      <c r="Y59">
        <v>0</v>
      </c>
      <c r="Z59">
        <v>5.98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6.07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6.07</v>
      </c>
      <c r="V60" s="74">
        <v>0</v>
      </c>
      <c r="W60">
        <v>0</v>
      </c>
      <c r="X60">
        <v>0</v>
      </c>
      <c r="Y60">
        <v>0</v>
      </c>
      <c r="Z60">
        <v>6.07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5.1100000000000003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5.1100000000000003</v>
      </c>
      <c r="V61" s="74">
        <v>0</v>
      </c>
      <c r="W61">
        <v>0</v>
      </c>
      <c r="X61">
        <v>0</v>
      </c>
      <c r="Y61">
        <v>0</v>
      </c>
      <c r="Z61">
        <v>5.1100000000000003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8.1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8.1</v>
      </c>
      <c r="V62" s="74">
        <v>0</v>
      </c>
      <c r="W62">
        <v>0</v>
      </c>
      <c r="X62">
        <v>0</v>
      </c>
      <c r="Y62">
        <v>0</v>
      </c>
      <c r="Z62">
        <v>8.1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8.19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8.19</v>
      </c>
      <c r="V63" s="74">
        <v>0</v>
      </c>
      <c r="W63">
        <v>0</v>
      </c>
      <c r="X63">
        <v>0</v>
      </c>
      <c r="Y63">
        <v>0</v>
      </c>
      <c r="Z63">
        <v>8.19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9.5399999999999991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9.5399999999999991</v>
      </c>
      <c r="V64" s="74">
        <v>0</v>
      </c>
      <c r="W64">
        <v>0</v>
      </c>
      <c r="X64">
        <v>0</v>
      </c>
      <c r="Y64">
        <v>0</v>
      </c>
      <c r="Z64">
        <v>9.5399999999999991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9.5399999999999991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9.5399999999999991</v>
      </c>
      <c r="V65" s="74">
        <v>0</v>
      </c>
      <c r="W65">
        <v>0</v>
      </c>
      <c r="X65">
        <v>0</v>
      </c>
      <c r="Y65">
        <v>0</v>
      </c>
      <c r="Z65">
        <v>9.5399999999999991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215.09</v>
      </c>
      <c r="I69" s="46">
        <v>0</v>
      </c>
      <c r="J69" s="46">
        <v>10.61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225.7</v>
      </c>
      <c r="V69" s="74">
        <v>0</v>
      </c>
      <c r="W69">
        <v>215.09</v>
      </c>
      <c r="X69">
        <v>0</v>
      </c>
      <c r="Y69">
        <v>0</v>
      </c>
      <c r="Z69">
        <v>0</v>
      </c>
      <c r="AA69">
        <v>10.61</v>
      </c>
    </row>
    <row r="70" spans="7:27">
      <c r="G70" t="s">
        <v>112</v>
      </c>
      <c r="H70" s="73">
        <v>100.08</v>
      </c>
      <c r="I70" s="46">
        <v>0</v>
      </c>
      <c r="J70" s="46">
        <v>21.21</v>
      </c>
      <c r="K70" s="46">
        <v>0</v>
      </c>
      <c r="L70" s="46">
        <v>0</v>
      </c>
      <c r="M70" s="74">
        <v>9.5399999999999991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130.83000000000001</v>
      </c>
      <c r="V70" s="74">
        <v>0</v>
      </c>
      <c r="W70">
        <v>100.08</v>
      </c>
      <c r="X70">
        <v>0</v>
      </c>
      <c r="Y70">
        <v>0</v>
      </c>
      <c r="Z70">
        <v>9.5399999999999991</v>
      </c>
      <c r="AA70">
        <v>21.21</v>
      </c>
    </row>
    <row r="71" spans="7:27">
      <c r="G71" t="s">
        <v>113</v>
      </c>
      <c r="H71" s="73">
        <v>310.45</v>
      </c>
      <c r="I71" s="46">
        <v>0</v>
      </c>
      <c r="J71" s="46">
        <v>26.99</v>
      </c>
      <c r="K71" s="46">
        <v>0</v>
      </c>
      <c r="L71" s="46">
        <v>0</v>
      </c>
      <c r="M71" s="74">
        <v>8.58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346.02</v>
      </c>
      <c r="V71" s="74">
        <v>0</v>
      </c>
      <c r="W71">
        <v>310.45</v>
      </c>
      <c r="X71">
        <v>0</v>
      </c>
      <c r="Y71">
        <v>0</v>
      </c>
      <c r="Z71">
        <v>8.58</v>
      </c>
      <c r="AA71">
        <v>26.99</v>
      </c>
    </row>
    <row r="72" spans="7:27">
      <c r="G72" t="s">
        <v>114</v>
      </c>
      <c r="H72" s="73">
        <v>306.45</v>
      </c>
      <c r="I72" s="46">
        <v>0</v>
      </c>
      <c r="J72" s="46">
        <v>39.799999999999997</v>
      </c>
      <c r="K72" s="46">
        <v>0</v>
      </c>
      <c r="L72" s="46">
        <v>0</v>
      </c>
      <c r="M72" s="74">
        <v>8.0399999999999991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354.29</v>
      </c>
      <c r="V72" s="74">
        <v>0</v>
      </c>
      <c r="W72">
        <v>306.45</v>
      </c>
      <c r="X72">
        <v>0</v>
      </c>
      <c r="Y72">
        <v>0</v>
      </c>
      <c r="Z72">
        <v>8.0399999999999991</v>
      </c>
      <c r="AA72">
        <v>39.799999999999997</v>
      </c>
    </row>
    <row r="73" spans="7:27">
      <c r="G73" t="s">
        <v>115</v>
      </c>
      <c r="H73" s="73">
        <v>117.13</v>
      </c>
      <c r="I73" s="46">
        <v>0</v>
      </c>
      <c r="J73" s="46">
        <v>25.55</v>
      </c>
      <c r="K73" s="46">
        <v>45.9</v>
      </c>
      <c r="L73" s="46">
        <v>0</v>
      </c>
      <c r="M73" s="74">
        <v>4.5999999999999996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193.18</v>
      </c>
      <c r="V73" s="74">
        <v>0</v>
      </c>
      <c r="W73">
        <v>117.13</v>
      </c>
      <c r="X73">
        <v>0</v>
      </c>
      <c r="Y73">
        <v>45.9</v>
      </c>
      <c r="Z73">
        <v>4.5999999999999996</v>
      </c>
      <c r="AA73">
        <v>25.55</v>
      </c>
    </row>
    <row r="74" spans="7:27">
      <c r="G74" t="s">
        <v>116</v>
      </c>
      <c r="H74" s="73">
        <v>122.57</v>
      </c>
      <c r="I74" s="46">
        <v>0</v>
      </c>
      <c r="J74" s="46">
        <v>15.23</v>
      </c>
      <c r="K74" s="46">
        <v>30.25</v>
      </c>
      <c r="L74" s="46">
        <v>0</v>
      </c>
      <c r="M74" s="74">
        <v>2.9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170.95</v>
      </c>
      <c r="V74" s="74">
        <v>0</v>
      </c>
      <c r="W74">
        <v>122.57</v>
      </c>
      <c r="X74">
        <v>0</v>
      </c>
      <c r="Y74">
        <v>30.25</v>
      </c>
      <c r="Z74">
        <v>2.9</v>
      </c>
      <c r="AA74">
        <v>15.23</v>
      </c>
    </row>
    <row r="75" spans="7:27">
      <c r="G75" t="s">
        <v>117</v>
      </c>
      <c r="H75" s="73">
        <v>118.15</v>
      </c>
      <c r="I75" s="46">
        <v>0</v>
      </c>
      <c r="J75" s="46">
        <v>17.32</v>
      </c>
      <c r="K75" s="46">
        <v>51.72</v>
      </c>
      <c r="L75" s="46">
        <v>0</v>
      </c>
      <c r="M75" s="74">
        <v>5.2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192.39</v>
      </c>
      <c r="V75" s="74">
        <v>0</v>
      </c>
      <c r="W75">
        <v>118.15</v>
      </c>
      <c r="X75">
        <v>0</v>
      </c>
      <c r="Y75">
        <v>51.72</v>
      </c>
      <c r="Z75">
        <v>5.2</v>
      </c>
      <c r="AA75">
        <v>17.32</v>
      </c>
    </row>
    <row r="76" spans="7:27">
      <c r="G76" t="s">
        <v>118</v>
      </c>
      <c r="H76" s="73">
        <v>40.29</v>
      </c>
      <c r="I76" s="46">
        <v>0</v>
      </c>
      <c r="J76" s="46">
        <v>1.74</v>
      </c>
      <c r="K76" s="46">
        <v>31.79</v>
      </c>
      <c r="L76" s="46">
        <v>0</v>
      </c>
      <c r="M76" s="74">
        <v>5.26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79.08</v>
      </c>
      <c r="V76" s="74">
        <v>0</v>
      </c>
      <c r="W76">
        <v>40.29</v>
      </c>
      <c r="X76">
        <v>0</v>
      </c>
      <c r="Y76">
        <v>31.79</v>
      </c>
      <c r="Z76">
        <v>5.26</v>
      </c>
      <c r="AA76">
        <v>1.74</v>
      </c>
    </row>
    <row r="77" spans="7:27">
      <c r="G77" t="s">
        <v>119</v>
      </c>
      <c r="H77" s="73">
        <v>160.15</v>
      </c>
      <c r="I77" s="46">
        <v>0</v>
      </c>
      <c r="J77" s="46">
        <v>0</v>
      </c>
      <c r="K77" s="46">
        <v>62.13</v>
      </c>
      <c r="L77" s="46">
        <v>0</v>
      </c>
      <c r="M77" s="74">
        <v>5.51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227.79</v>
      </c>
      <c r="V77" s="74">
        <v>0</v>
      </c>
      <c r="W77">
        <v>160.15</v>
      </c>
      <c r="X77">
        <v>0</v>
      </c>
      <c r="Y77">
        <v>62.13</v>
      </c>
      <c r="Z77">
        <v>5.51</v>
      </c>
      <c r="AA77">
        <v>0</v>
      </c>
    </row>
    <row r="78" spans="7:27">
      <c r="G78" t="s">
        <v>120</v>
      </c>
      <c r="H78" s="73">
        <v>207.28</v>
      </c>
      <c r="I78" s="46">
        <v>0</v>
      </c>
      <c r="J78" s="46">
        <v>0</v>
      </c>
      <c r="K78" s="46">
        <v>0.28999999999999998</v>
      </c>
      <c r="L78" s="46">
        <v>0</v>
      </c>
      <c r="M78" s="74">
        <v>7.52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215.09</v>
      </c>
      <c r="V78" s="74">
        <v>0</v>
      </c>
      <c r="W78">
        <v>207.28</v>
      </c>
      <c r="X78">
        <v>0</v>
      </c>
      <c r="Y78">
        <v>0.28999999999999998</v>
      </c>
      <c r="Z78">
        <v>7.52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6.17</v>
      </c>
      <c r="N79" s="73">
        <v>0</v>
      </c>
      <c r="O79" s="46">
        <v>-55</v>
      </c>
      <c r="P79" s="46">
        <v>-9</v>
      </c>
      <c r="Q79" s="46">
        <v>0</v>
      </c>
      <c r="R79" s="46">
        <v>0</v>
      </c>
      <c r="S79" s="74">
        <v>0</v>
      </c>
      <c r="U79" s="73">
        <v>6.17</v>
      </c>
      <c r="V79" s="74">
        <v>-64</v>
      </c>
      <c r="W79">
        <v>0</v>
      </c>
      <c r="X79">
        <v>-55</v>
      </c>
      <c r="Y79">
        <v>0</v>
      </c>
      <c r="Z79">
        <v>6.17</v>
      </c>
      <c r="AA79">
        <v>-9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8.39</v>
      </c>
      <c r="N80" s="73">
        <v>0</v>
      </c>
      <c r="O80" s="46">
        <v>-75</v>
      </c>
      <c r="P80" s="46">
        <v>-18</v>
      </c>
      <c r="Q80" s="46">
        <v>0</v>
      </c>
      <c r="R80" s="46">
        <v>0</v>
      </c>
      <c r="S80" s="74">
        <v>0</v>
      </c>
      <c r="U80" s="73">
        <v>8.39</v>
      </c>
      <c r="V80" s="74">
        <v>-93</v>
      </c>
      <c r="W80">
        <v>0</v>
      </c>
      <c r="X80">
        <v>-75</v>
      </c>
      <c r="Y80">
        <v>0</v>
      </c>
      <c r="Z80">
        <v>8.39</v>
      </c>
      <c r="AA80">
        <v>-18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9.5399999999999991</v>
      </c>
      <c r="N81" s="73">
        <v>0</v>
      </c>
      <c r="O81" s="46">
        <v>-78</v>
      </c>
      <c r="P81" s="46">
        <v>0</v>
      </c>
      <c r="Q81" s="46">
        <v>0</v>
      </c>
      <c r="R81" s="46">
        <v>0</v>
      </c>
      <c r="S81" s="74">
        <v>0</v>
      </c>
      <c r="U81" s="73">
        <v>9.5399999999999991</v>
      </c>
      <c r="V81" s="74">
        <v>-78</v>
      </c>
      <c r="W81">
        <v>0</v>
      </c>
      <c r="X81">
        <v>-78</v>
      </c>
      <c r="Y81">
        <v>0</v>
      </c>
      <c r="Z81">
        <v>9.5399999999999991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9.5399999999999991</v>
      </c>
      <c r="N82" s="73">
        <v>0</v>
      </c>
      <c r="O82" s="46">
        <v>-73</v>
      </c>
      <c r="P82" s="46">
        <v>0</v>
      </c>
      <c r="Q82" s="46">
        <v>0</v>
      </c>
      <c r="R82" s="46">
        <v>0</v>
      </c>
      <c r="S82" s="74">
        <v>0</v>
      </c>
      <c r="U82" s="73">
        <v>9.5399999999999991</v>
      </c>
      <c r="V82" s="74">
        <v>-73</v>
      </c>
      <c r="W82">
        <v>0</v>
      </c>
      <c r="X82">
        <v>-73</v>
      </c>
      <c r="Y82">
        <v>0</v>
      </c>
      <c r="Z82">
        <v>9.5399999999999991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9.5399999999999991</v>
      </c>
      <c r="N83" s="73">
        <v>0</v>
      </c>
      <c r="O83" s="46">
        <v>-178</v>
      </c>
      <c r="P83" s="46">
        <v>0</v>
      </c>
      <c r="Q83" s="46">
        <v>0</v>
      </c>
      <c r="R83" s="46">
        <v>0</v>
      </c>
      <c r="S83" s="74">
        <v>0</v>
      </c>
      <c r="U83" s="73">
        <v>9.5399999999999991</v>
      </c>
      <c r="V83" s="74">
        <v>-178</v>
      </c>
      <c r="W83">
        <v>0</v>
      </c>
      <c r="X83">
        <v>-178</v>
      </c>
      <c r="Y83">
        <v>0</v>
      </c>
      <c r="Z83">
        <v>9.5399999999999991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9.5399999999999991</v>
      </c>
      <c r="N84" s="73">
        <v>0</v>
      </c>
      <c r="O84" s="46">
        <v>-156</v>
      </c>
      <c r="P84" s="46">
        <v>0</v>
      </c>
      <c r="Q84" s="46">
        <v>0</v>
      </c>
      <c r="R84" s="46">
        <v>0</v>
      </c>
      <c r="S84" s="74">
        <v>0</v>
      </c>
      <c r="U84" s="73">
        <v>9.5399999999999991</v>
      </c>
      <c r="V84" s="74">
        <v>-156</v>
      </c>
      <c r="W84">
        <v>0</v>
      </c>
      <c r="X84">
        <v>-156</v>
      </c>
      <c r="Y84">
        <v>0</v>
      </c>
      <c r="Z84">
        <v>9.5399999999999991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9.5399999999999991</v>
      </c>
      <c r="N85" s="73">
        <v>0</v>
      </c>
      <c r="O85" s="46">
        <v>-161</v>
      </c>
      <c r="P85" s="46">
        <v>0</v>
      </c>
      <c r="Q85" s="46">
        <v>0</v>
      </c>
      <c r="R85" s="46">
        <v>0</v>
      </c>
      <c r="S85" s="74">
        <v>0</v>
      </c>
      <c r="U85" s="73">
        <v>9.5399999999999991</v>
      </c>
      <c r="V85" s="74">
        <v>-161</v>
      </c>
      <c r="W85">
        <v>0</v>
      </c>
      <c r="X85">
        <v>-161</v>
      </c>
      <c r="Y85">
        <v>0</v>
      </c>
      <c r="Z85">
        <v>9.5399999999999991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9.5399999999999991</v>
      </c>
      <c r="N86" s="73">
        <v>0</v>
      </c>
      <c r="O86" s="46">
        <v>-104</v>
      </c>
      <c r="P86" s="46">
        <v>0</v>
      </c>
      <c r="Q86" s="46">
        <v>0</v>
      </c>
      <c r="R86" s="46">
        <v>0</v>
      </c>
      <c r="S86" s="74">
        <v>0</v>
      </c>
      <c r="U86" s="73">
        <v>9.5399999999999991</v>
      </c>
      <c r="V86" s="74">
        <v>-104</v>
      </c>
      <c r="W86">
        <v>0</v>
      </c>
      <c r="X86">
        <v>-104</v>
      </c>
      <c r="Y86">
        <v>0</v>
      </c>
      <c r="Z86">
        <v>9.5399999999999991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9.5399999999999991</v>
      </c>
      <c r="N87" s="73">
        <v>0</v>
      </c>
      <c r="O87" s="46">
        <v>-62</v>
      </c>
      <c r="P87" s="46">
        <v>-5</v>
      </c>
      <c r="Q87" s="46">
        <v>0</v>
      </c>
      <c r="R87" s="46">
        <v>0</v>
      </c>
      <c r="S87" s="74">
        <v>0</v>
      </c>
      <c r="U87" s="73">
        <v>9.5399999999999991</v>
      </c>
      <c r="V87" s="74">
        <v>-67</v>
      </c>
      <c r="W87">
        <v>0</v>
      </c>
      <c r="X87">
        <v>-62</v>
      </c>
      <c r="Y87">
        <v>0</v>
      </c>
      <c r="Z87">
        <v>9.5399999999999991</v>
      </c>
      <c r="AA87">
        <v>-5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9.5399999999999991</v>
      </c>
      <c r="N88" s="73">
        <v>0</v>
      </c>
      <c r="O88" s="46">
        <v>-67</v>
      </c>
      <c r="P88" s="46">
        <v>-13</v>
      </c>
      <c r="Q88" s="46">
        <v>0</v>
      </c>
      <c r="R88" s="46">
        <v>0</v>
      </c>
      <c r="S88" s="74">
        <v>0</v>
      </c>
      <c r="U88" s="73">
        <v>9.5399999999999991</v>
      </c>
      <c r="V88" s="74">
        <v>-80</v>
      </c>
      <c r="W88">
        <v>0</v>
      </c>
      <c r="X88">
        <v>-67</v>
      </c>
      <c r="Y88">
        <v>0</v>
      </c>
      <c r="Z88">
        <v>9.5399999999999991</v>
      </c>
      <c r="AA88">
        <v>-13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9.5399999999999991</v>
      </c>
      <c r="N89" s="73">
        <v>0</v>
      </c>
      <c r="O89" s="46">
        <v>-82</v>
      </c>
      <c r="P89" s="46">
        <v>-20</v>
      </c>
      <c r="Q89" s="46">
        <v>0</v>
      </c>
      <c r="R89" s="46">
        <v>0</v>
      </c>
      <c r="S89" s="74">
        <v>0</v>
      </c>
      <c r="U89" s="73">
        <v>9.5399999999999991</v>
      </c>
      <c r="V89" s="74">
        <v>-102</v>
      </c>
      <c r="W89">
        <v>0</v>
      </c>
      <c r="X89">
        <v>-82</v>
      </c>
      <c r="Y89">
        <v>0</v>
      </c>
      <c r="Z89">
        <v>9.5399999999999991</v>
      </c>
      <c r="AA89">
        <v>-20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9.5399999999999991</v>
      </c>
      <c r="N90" s="73">
        <v>0</v>
      </c>
      <c r="O90" s="46">
        <v>-87</v>
      </c>
      <c r="P90" s="46">
        <v>0</v>
      </c>
      <c r="Q90" s="46">
        <v>0</v>
      </c>
      <c r="R90" s="46">
        <v>0</v>
      </c>
      <c r="S90" s="74">
        <v>0</v>
      </c>
      <c r="U90" s="73">
        <v>9.5399999999999991</v>
      </c>
      <c r="V90" s="74">
        <v>-87</v>
      </c>
      <c r="W90">
        <v>0</v>
      </c>
      <c r="X90">
        <v>-87</v>
      </c>
      <c r="Y90">
        <v>0</v>
      </c>
      <c r="Z90">
        <v>9.5399999999999991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9.5399999999999991</v>
      </c>
      <c r="N91" s="73">
        <v>0</v>
      </c>
      <c r="O91" s="46">
        <v>-35</v>
      </c>
      <c r="P91" s="46">
        <v>0</v>
      </c>
      <c r="Q91" s="46">
        <v>0</v>
      </c>
      <c r="R91" s="46">
        <v>0</v>
      </c>
      <c r="S91" s="74">
        <v>0</v>
      </c>
      <c r="U91" s="73">
        <v>9.5399999999999991</v>
      </c>
      <c r="V91" s="74">
        <v>-35</v>
      </c>
      <c r="W91">
        <v>0</v>
      </c>
      <c r="X91">
        <v>-35</v>
      </c>
      <c r="Y91">
        <v>0</v>
      </c>
      <c r="Z91">
        <v>9.5399999999999991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9.5399999999999991</v>
      </c>
      <c r="N92" s="73">
        <v>0</v>
      </c>
      <c r="O92" s="46">
        <v>-59.59</v>
      </c>
      <c r="P92" s="46">
        <v>0</v>
      </c>
      <c r="Q92" s="46">
        <v>0</v>
      </c>
      <c r="R92" s="46">
        <v>0</v>
      </c>
      <c r="S92" s="74">
        <v>0</v>
      </c>
      <c r="U92" s="73">
        <v>9.5399999999999991</v>
      </c>
      <c r="V92" s="74">
        <v>-59.59</v>
      </c>
      <c r="W92">
        <v>0</v>
      </c>
      <c r="X92">
        <v>-59.59</v>
      </c>
      <c r="Y92">
        <v>0</v>
      </c>
      <c r="Z92">
        <v>9.5399999999999991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5.78</v>
      </c>
      <c r="N93" s="73">
        <v>0</v>
      </c>
      <c r="O93" s="46">
        <v>-55</v>
      </c>
      <c r="P93" s="46">
        <v>0</v>
      </c>
      <c r="Q93" s="46">
        <v>0</v>
      </c>
      <c r="R93" s="46">
        <v>0</v>
      </c>
      <c r="S93" s="74">
        <v>0</v>
      </c>
      <c r="U93" s="73">
        <v>5.78</v>
      </c>
      <c r="V93" s="74">
        <v>-55</v>
      </c>
      <c r="W93">
        <v>0</v>
      </c>
      <c r="X93">
        <v>-55</v>
      </c>
      <c r="Y93">
        <v>0</v>
      </c>
      <c r="Z93">
        <v>5.78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8.1</v>
      </c>
      <c r="N94" s="73">
        <v>0</v>
      </c>
      <c r="O94" s="46">
        <v>-86</v>
      </c>
      <c r="P94" s="46">
        <v>0</v>
      </c>
      <c r="Q94" s="46">
        <v>0</v>
      </c>
      <c r="R94" s="46">
        <v>0</v>
      </c>
      <c r="S94" s="74">
        <v>0</v>
      </c>
      <c r="U94" s="73">
        <v>8.1</v>
      </c>
      <c r="V94" s="74">
        <v>-86</v>
      </c>
      <c r="W94">
        <v>0</v>
      </c>
      <c r="X94">
        <v>-86</v>
      </c>
      <c r="Y94">
        <v>0</v>
      </c>
      <c r="Z94">
        <v>8.1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9.5399999999999991</v>
      </c>
      <c r="N95" s="73">
        <v>0</v>
      </c>
      <c r="O95" s="46">
        <v>-90</v>
      </c>
      <c r="P95" s="46">
        <v>0</v>
      </c>
      <c r="Q95" s="46">
        <v>0</v>
      </c>
      <c r="R95" s="46">
        <v>0</v>
      </c>
      <c r="S95" s="74">
        <v>0</v>
      </c>
      <c r="U95" s="73">
        <v>9.5399999999999991</v>
      </c>
      <c r="V95" s="74">
        <v>-90</v>
      </c>
      <c r="W95">
        <v>0</v>
      </c>
      <c r="X95">
        <v>-90</v>
      </c>
      <c r="Y95">
        <v>0</v>
      </c>
      <c r="Z95">
        <v>9.5399999999999991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7.81</v>
      </c>
      <c r="N96" s="73">
        <v>0</v>
      </c>
      <c r="O96" s="46">
        <v>-105</v>
      </c>
      <c r="P96" s="46">
        <v>0</v>
      </c>
      <c r="Q96" s="46">
        <v>0</v>
      </c>
      <c r="R96" s="46">
        <v>0</v>
      </c>
      <c r="S96" s="74">
        <v>0</v>
      </c>
      <c r="U96" s="73">
        <v>7.81</v>
      </c>
      <c r="V96" s="74">
        <v>-105</v>
      </c>
      <c r="W96">
        <v>0</v>
      </c>
      <c r="X96">
        <v>-105</v>
      </c>
      <c r="Y96">
        <v>0</v>
      </c>
      <c r="Z96">
        <v>7.81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8.19</v>
      </c>
      <c r="N97" s="73">
        <v>0</v>
      </c>
      <c r="O97" s="46">
        <v>-120</v>
      </c>
      <c r="P97" s="46">
        <v>0</v>
      </c>
      <c r="Q97" s="46">
        <v>0</v>
      </c>
      <c r="R97" s="46">
        <v>0</v>
      </c>
      <c r="S97" s="74">
        <v>0</v>
      </c>
      <c r="U97" s="73">
        <v>8.19</v>
      </c>
      <c r="V97" s="74">
        <v>-120</v>
      </c>
      <c r="W97">
        <v>0</v>
      </c>
      <c r="X97">
        <v>-120</v>
      </c>
      <c r="Y97">
        <v>0</v>
      </c>
      <c r="Z97">
        <v>8.19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6.46</v>
      </c>
      <c r="N98" s="73">
        <v>0</v>
      </c>
      <c r="O98" s="46">
        <v>-140</v>
      </c>
      <c r="P98" s="46">
        <v>0</v>
      </c>
      <c r="Q98" s="46">
        <v>0</v>
      </c>
      <c r="R98" s="46">
        <v>0</v>
      </c>
      <c r="S98" s="74">
        <v>0</v>
      </c>
      <c r="U98" s="73">
        <v>6.46</v>
      </c>
      <c r="V98" s="74">
        <v>-140</v>
      </c>
      <c r="W98">
        <v>0</v>
      </c>
      <c r="X98">
        <v>-140</v>
      </c>
      <c r="Y98">
        <v>0</v>
      </c>
      <c r="Z98">
        <v>6.46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0.81705000000000005</v>
      </c>
      <c r="I99" s="69">
        <f t="shared" ref="I99:BQ99" si="1">SUM(I3:I98)/4000</f>
        <v>0</v>
      </c>
      <c r="J99" s="69">
        <f t="shared" si="1"/>
        <v>0.36234500000000003</v>
      </c>
      <c r="K99" s="69">
        <f t="shared" si="1"/>
        <v>5.5519999999999993E-2</v>
      </c>
      <c r="L99" s="69">
        <f t="shared" si="1"/>
        <v>0</v>
      </c>
      <c r="M99" s="69">
        <f t="shared" si="1"/>
        <v>0.13799500000000006</v>
      </c>
      <c r="N99" s="68">
        <f t="shared" si="1"/>
        <v>0</v>
      </c>
      <c r="O99" s="69">
        <f t="shared" si="1"/>
        <v>-1.5433975</v>
      </c>
      <c r="P99" s="69">
        <f t="shared" si="1"/>
        <v>-8.5250000000000006E-2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1.3729100000000001</v>
      </c>
      <c r="V99" s="70">
        <f t="shared" si="1"/>
        <v>-1.6286475</v>
      </c>
      <c r="W99">
        <f t="shared" si="1"/>
        <v>0.81705000000000005</v>
      </c>
      <c r="X99">
        <f t="shared" si="1"/>
        <v>-1.5433975</v>
      </c>
      <c r="Y99">
        <f t="shared" si="1"/>
        <v>5.5519999999999993E-2</v>
      </c>
      <c r="Z99">
        <f t="shared" si="1"/>
        <v>0.13799500000000006</v>
      </c>
      <c r="AA99">
        <f t="shared" si="1"/>
        <v>0.27709499999999998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Y3" activePane="bottomRight" state="frozen"/>
      <selection sqref="A1:D35"/>
      <selection pane="topRight" sqref="A1:D35"/>
      <selection pane="bottomLeft" sqref="A1:D35"/>
      <selection pane="bottomRight" activeCell="AK1" sqref="AK1:AK2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9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9</v>
      </c>
      <c r="W1" t="s">
        <v>529</v>
      </c>
      <c r="X1" t="s">
        <v>146</v>
      </c>
      <c r="Y1" t="s">
        <v>146</v>
      </c>
      <c r="Z1" t="s">
        <v>535</v>
      </c>
      <c r="AA1" t="s">
        <v>537</v>
      </c>
      <c r="AB1" t="s">
        <v>539</v>
      </c>
      <c r="AC1" t="s">
        <v>145</v>
      </c>
      <c r="AD1" t="s">
        <v>146</v>
      </c>
      <c r="AE1" t="s">
        <v>146</v>
      </c>
      <c r="AF1" t="s">
        <v>145</v>
      </c>
      <c r="AG1" t="s">
        <v>145</v>
      </c>
      <c r="AH1" t="s">
        <v>549</v>
      </c>
      <c r="AI1" t="s">
        <v>145</v>
      </c>
      <c r="AJ1" t="s">
        <v>146</v>
      </c>
      <c r="AK1" t="s">
        <v>549</v>
      </c>
      <c r="AL1" t="s">
        <v>556</v>
      </c>
      <c r="AM1" t="s">
        <v>146</v>
      </c>
    </row>
    <row r="2" spans="1:3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45261</v>
      </c>
      <c r="W2" s="28" t="s">
        <v>369</v>
      </c>
      <c r="X2" t="s">
        <v>531</v>
      </c>
      <c r="Y2" t="s">
        <v>533</v>
      </c>
      <c r="Z2" t="s">
        <v>149</v>
      </c>
      <c r="AA2" t="s">
        <v>358</v>
      </c>
      <c r="AB2" t="s">
        <v>148</v>
      </c>
      <c r="AC2" t="s">
        <v>541</v>
      </c>
      <c r="AD2" t="s">
        <v>543</v>
      </c>
      <c r="AE2" t="s">
        <v>545</v>
      </c>
      <c r="AF2" t="s">
        <v>541</v>
      </c>
      <c r="AG2" t="s">
        <v>531</v>
      </c>
      <c r="AH2" t="s">
        <v>550</v>
      </c>
      <c r="AI2" t="s">
        <v>531</v>
      </c>
      <c r="AJ2" t="s">
        <v>553</v>
      </c>
      <c r="AK2" t="s">
        <v>550</v>
      </c>
      <c r="AL2" t="s">
        <v>146</v>
      </c>
      <c r="AM2" t="s">
        <v>558</v>
      </c>
    </row>
    <row r="3" spans="1:3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2.4900000000000002</v>
      </c>
      <c r="K3" s="53">
        <v>0</v>
      </c>
      <c r="L3" s="53">
        <v>4.82</v>
      </c>
      <c r="M3" s="72">
        <v>0</v>
      </c>
      <c r="N3" s="71">
        <v>187.43</v>
      </c>
      <c r="O3" s="53">
        <v>275.49</v>
      </c>
      <c r="P3" s="53">
        <v>0</v>
      </c>
      <c r="Q3" s="53">
        <v>0</v>
      </c>
      <c r="R3" s="53">
        <v>0</v>
      </c>
      <c r="S3" s="72">
        <v>0</v>
      </c>
      <c r="T3" t="s">
        <v>560</v>
      </c>
      <c r="W3">
        <v>4.82</v>
      </c>
      <c r="X3">
        <v>25.49</v>
      </c>
      <c r="Y3">
        <v>0</v>
      </c>
      <c r="Z3">
        <v>2.4900000000000002</v>
      </c>
      <c r="AA3">
        <v>0.43</v>
      </c>
      <c r="AB3">
        <v>0</v>
      </c>
      <c r="AC3">
        <v>0</v>
      </c>
      <c r="AD3">
        <v>25</v>
      </c>
      <c r="AE3">
        <v>75</v>
      </c>
      <c r="AF3">
        <v>0</v>
      </c>
      <c r="AG3">
        <v>127.88</v>
      </c>
      <c r="AH3">
        <v>0</v>
      </c>
      <c r="AI3">
        <v>59.55</v>
      </c>
      <c r="AJ3">
        <v>100</v>
      </c>
      <c r="AK3">
        <v>0</v>
      </c>
      <c r="AL3">
        <v>0</v>
      </c>
      <c r="AM3">
        <v>50</v>
      </c>
    </row>
    <row r="4" spans="1:39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2.4900000000000002</v>
      </c>
      <c r="K4" s="46">
        <v>0</v>
      </c>
      <c r="L4" s="46">
        <v>4.82</v>
      </c>
      <c r="M4" s="74">
        <v>0</v>
      </c>
      <c r="N4" s="73">
        <v>187.43</v>
      </c>
      <c r="O4" s="46">
        <v>275.49</v>
      </c>
      <c r="P4" s="46">
        <v>0</v>
      </c>
      <c r="Q4" s="46">
        <v>0</v>
      </c>
      <c r="R4" s="46">
        <v>0</v>
      </c>
      <c r="S4" s="74">
        <v>0</v>
      </c>
      <c r="T4" t="s">
        <v>560</v>
      </c>
      <c r="W4">
        <v>4.82</v>
      </c>
      <c r="X4">
        <v>25.49</v>
      </c>
      <c r="Y4">
        <v>0</v>
      </c>
      <c r="Z4">
        <v>2.4900000000000002</v>
      </c>
      <c r="AA4">
        <v>0.43</v>
      </c>
      <c r="AB4">
        <v>0</v>
      </c>
      <c r="AC4">
        <v>0</v>
      </c>
      <c r="AD4">
        <v>25</v>
      </c>
      <c r="AE4">
        <v>75</v>
      </c>
      <c r="AF4">
        <v>0</v>
      </c>
      <c r="AG4">
        <v>127.88</v>
      </c>
      <c r="AH4">
        <v>0</v>
      </c>
      <c r="AI4">
        <v>59.55</v>
      </c>
      <c r="AJ4">
        <v>100</v>
      </c>
      <c r="AK4">
        <v>0</v>
      </c>
      <c r="AL4">
        <v>0</v>
      </c>
      <c r="AM4">
        <v>50</v>
      </c>
    </row>
    <row r="5" spans="1:39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2.4900000000000002</v>
      </c>
      <c r="K5" s="46">
        <v>0</v>
      </c>
      <c r="L5" s="46">
        <v>4.82</v>
      </c>
      <c r="M5" s="74">
        <v>0</v>
      </c>
      <c r="N5" s="73">
        <v>187.43</v>
      </c>
      <c r="O5" s="46">
        <v>275.49</v>
      </c>
      <c r="P5" s="46">
        <v>0</v>
      </c>
      <c r="Q5" s="46">
        <v>0</v>
      </c>
      <c r="R5" s="46">
        <v>0</v>
      </c>
      <c r="S5" s="74">
        <v>0</v>
      </c>
      <c r="T5" t="s">
        <v>560</v>
      </c>
      <c r="W5">
        <v>4.82</v>
      </c>
      <c r="X5">
        <v>25.49</v>
      </c>
      <c r="Y5">
        <v>0</v>
      </c>
      <c r="Z5">
        <v>2.4900000000000002</v>
      </c>
      <c r="AA5">
        <v>0.43</v>
      </c>
      <c r="AB5">
        <v>0</v>
      </c>
      <c r="AC5">
        <v>0</v>
      </c>
      <c r="AD5">
        <v>25</v>
      </c>
      <c r="AE5">
        <v>75</v>
      </c>
      <c r="AF5">
        <v>0</v>
      </c>
      <c r="AG5">
        <v>127.88</v>
      </c>
      <c r="AH5">
        <v>0</v>
      </c>
      <c r="AI5">
        <v>59.55</v>
      </c>
      <c r="AJ5">
        <v>100</v>
      </c>
      <c r="AK5">
        <v>0</v>
      </c>
      <c r="AL5">
        <v>0</v>
      </c>
      <c r="AM5">
        <v>50</v>
      </c>
    </row>
    <row r="6" spans="1:39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2.4900000000000002</v>
      </c>
      <c r="K6" s="46">
        <v>0</v>
      </c>
      <c r="L6" s="46">
        <v>4.82</v>
      </c>
      <c r="M6" s="74">
        <v>0</v>
      </c>
      <c r="N6" s="73">
        <v>187.43</v>
      </c>
      <c r="O6" s="46">
        <v>275.49</v>
      </c>
      <c r="P6" s="46">
        <v>0</v>
      </c>
      <c r="Q6" s="46">
        <v>0</v>
      </c>
      <c r="R6" s="46">
        <v>0</v>
      </c>
      <c r="S6" s="74">
        <v>0</v>
      </c>
      <c r="T6" t="s">
        <v>560</v>
      </c>
      <c r="W6">
        <v>4.82</v>
      </c>
      <c r="X6">
        <v>25.49</v>
      </c>
      <c r="Y6">
        <v>0</v>
      </c>
      <c r="Z6">
        <v>2.4900000000000002</v>
      </c>
      <c r="AA6">
        <v>0.43</v>
      </c>
      <c r="AB6">
        <v>0</v>
      </c>
      <c r="AC6">
        <v>0</v>
      </c>
      <c r="AD6">
        <v>25</v>
      </c>
      <c r="AE6">
        <v>75</v>
      </c>
      <c r="AF6">
        <v>0</v>
      </c>
      <c r="AG6">
        <v>127.88</v>
      </c>
      <c r="AH6">
        <v>0</v>
      </c>
      <c r="AI6">
        <v>59.55</v>
      </c>
      <c r="AJ6">
        <v>100</v>
      </c>
      <c r="AK6">
        <v>0</v>
      </c>
      <c r="AL6">
        <v>0</v>
      </c>
      <c r="AM6">
        <v>50</v>
      </c>
    </row>
    <row r="7" spans="1:39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2.4900000000000002</v>
      </c>
      <c r="K7" s="46">
        <v>0</v>
      </c>
      <c r="L7" s="46">
        <v>4.82</v>
      </c>
      <c r="M7" s="74">
        <v>0</v>
      </c>
      <c r="N7" s="73">
        <v>187.43</v>
      </c>
      <c r="O7" s="46">
        <v>275.49</v>
      </c>
      <c r="P7" s="46">
        <v>0</v>
      </c>
      <c r="Q7" s="46">
        <v>0</v>
      </c>
      <c r="R7" s="46">
        <v>0</v>
      </c>
      <c r="S7" s="74">
        <v>0</v>
      </c>
      <c r="T7" t="s">
        <v>560</v>
      </c>
      <c r="W7">
        <v>4.82</v>
      </c>
      <c r="X7">
        <v>25.49</v>
      </c>
      <c r="Y7">
        <v>0</v>
      </c>
      <c r="Z7">
        <v>2.4900000000000002</v>
      </c>
      <c r="AA7">
        <v>0.39</v>
      </c>
      <c r="AB7">
        <v>0</v>
      </c>
      <c r="AC7">
        <v>0</v>
      </c>
      <c r="AD7">
        <v>25</v>
      </c>
      <c r="AE7">
        <v>75</v>
      </c>
      <c r="AF7">
        <v>0</v>
      </c>
      <c r="AG7">
        <v>127.88</v>
      </c>
      <c r="AH7">
        <v>0</v>
      </c>
      <c r="AI7">
        <v>59.55</v>
      </c>
      <c r="AJ7">
        <v>100</v>
      </c>
      <c r="AK7">
        <v>0</v>
      </c>
      <c r="AL7">
        <v>0</v>
      </c>
      <c r="AM7">
        <v>50</v>
      </c>
    </row>
    <row r="8" spans="1:39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2.4900000000000002</v>
      </c>
      <c r="K8" s="46">
        <v>0</v>
      </c>
      <c r="L8" s="46">
        <v>4.82</v>
      </c>
      <c r="M8" s="74">
        <v>0</v>
      </c>
      <c r="N8" s="73">
        <v>187.43</v>
      </c>
      <c r="O8" s="46">
        <v>275.49</v>
      </c>
      <c r="P8" s="46">
        <v>0</v>
      </c>
      <c r="Q8" s="46">
        <v>0</v>
      </c>
      <c r="R8" s="46">
        <v>0</v>
      </c>
      <c r="S8" s="74">
        <v>0</v>
      </c>
      <c r="T8" t="s">
        <v>560</v>
      </c>
      <c r="W8">
        <v>4.82</v>
      </c>
      <c r="X8">
        <v>25.49</v>
      </c>
      <c r="Y8">
        <v>0</v>
      </c>
      <c r="Z8">
        <v>2.4900000000000002</v>
      </c>
      <c r="AA8">
        <v>0.39</v>
      </c>
      <c r="AB8">
        <v>0</v>
      </c>
      <c r="AC8">
        <v>0</v>
      </c>
      <c r="AD8">
        <v>25</v>
      </c>
      <c r="AE8">
        <v>75</v>
      </c>
      <c r="AF8">
        <v>0</v>
      </c>
      <c r="AG8">
        <v>127.88</v>
      </c>
      <c r="AH8">
        <v>0</v>
      </c>
      <c r="AI8">
        <v>59.55</v>
      </c>
      <c r="AJ8">
        <v>100</v>
      </c>
      <c r="AK8">
        <v>0</v>
      </c>
      <c r="AL8">
        <v>0</v>
      </c>
      <c r="AM8">
        <v>50</v>
      </c>
    </row>
    <row r="9" spans="1:39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2.4900000000000002</v>
      </c>
      <c r="K9" s="46">
        <v>0</v>
      </c>
      <c r="L9" s="46">
        <v>4.82</v>
      </c>
      <c r="M9" s="74">
        <v>0</v>
      </c>
      <c r="N9" s="73">
        <v>187.43</v>
      </c>
      <c r="O9" s="46">
        <v>275.49</v>
      </c>
      <c r="P9" s="46">
        <v>0</v>
      </c>
      <c r="Q9" s="46">
        <v>0</v>
      </c>
      <c r="R9" s="46">
        <v>0</v>
      </c>
      <c r="S9" s="74">
        <v>0</v>
      </c>
      <c r="W9">
        <v>4.82</v>
      </c>
      <c r="X9">
        <v>25.49</v>
      </c>
      <c r="Y9">
        <v>0</v>
      </c>
      <c r="Z9">
        <v>2.4900000000000002</v>
      </c>
      <c r="AA9">
        <v>0.39</v>
      </c>
      <c r="AB9">
        <v>0</v>
      </c>
      <c r="AC9">
        <v>0</v>
      </c>
      <c r="AD9">
        <v>25</v>
      </c>
      <c r="AE9">
        <v>75</v>
      </c>
      <c r="AF9">
        <v>0</v>
      </c>
      <c r="AG9">
        <v>127.88</v>
      </c>
      <c r="AH9">
        <v>0</v>
      </c>
      <c r="AI9">
        <v>59.55</v>
      </c>
      <c r="AJ9">
        <v>100</v>
      </c>
      <c r="AK9">
        <v>0</v>
      </c>
      <c r="AL9">
        <v>0</v>
      </c>
      <c r="AM9">
        <v>50</v>
      </c>
    </row>
    <row r="10" spans="1:39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2.4900000000000002</v>
      </c>
      <c r="K10" s="46">
        <v>0</v>
      </c>
      <c r="L10" s="46">
        <v>4.82</v>
      </c>
      <c r="M10" s="74">
        <v>0</v>
      </c>
      <c r="N10" s="73">
        <v>187.43</v>
      </c>
      <c r="O10" s="46">
        <v>275.49</v>
      </c>
      <c r="P10" s="46">
        <v>0</v>
      </c>
      <c r="Q10" s="46">
        <v>0</v>
      </c>
      <c r="R10" s="46">
        <v>0</v>
      </c>
      <c r="S10" s="74">
        <v>0</v>
      </c>
      <c r="W10">
        <v>4.82</v>
      </c>
      <c r="X10">
        <v>25.49</v>
      </c>
      <c r="Y10">
        <v>0</v>
      </c>
      <c r="Z10">
        <v>2.4900000000000002</v>
      </c>
      <c r="AA10">
        <v>0.39</v>
      </c>
      <c r="AB10">
        <v>0</v>
      </c>
      <c r="AC10">
        <v>0</v>
      </c>
      <c r="AD10">
        <v>25</v>
      </c>
      <c r="AE10">
        <v>75</v>
      </c>
      <c r="AF10">
        <v>0</v>
      </c>
      <c r="AG10">
        <v>127.88</v>
      </c>
      <c r="AH10">
        <v>0</v>
      </c>
      <c r="AI10">
        <v>59.55</v>
      </c>
      <c r="AJ10">
        <v>100</v>
      </c>
      <c r="AK10">
        <v>0</v>
      </c>
      <c r="AL10">
        <v>0</v>
      </c>
      <c r="AM10">
        <v>50</v>
      </c>
    </row>
    <row r="11" spans="1:39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2.4900000000000002</v>
      </c>
      <c r="K11" s="46">
        <v>0</v>
      </c>
      <c r="L11" s="46">
        <v>4.82</v>
      </c>
      <c r="M11" s="74">
        <v>0</v>
      </c>
      <c r="N11" s="73">
        <v>187.43</v>
      </c>
      <c r="O11" s="46">
        <v>275.49</v>
      </c>
      <c r="P11" s="46">
        <v>0</v>
      </c>
      <c r="Q11" s="46">
        <v>0</v>
      </c>
      <c r="R11" s="46">
        <v>0</v>
      </c>
      <c r="S11" s="74">
        <v>0</v>
      </c>
      <c r="W11">
        <v>4.82</v>
      </c>
      <c r="X11">
        <v>25.49</v>
      </c>
      <c r="Y11">
        <v>0</v>
      </c>
      <c r="Z11">
        <v>2.4900000000000002</v>
      </c>
      <c r="AA11">
        <v>0.34</v>
      </c>
      <c r="AB11">
        <v>0</v>
      </c>
      <c r="AC11">
        <v>0</v>
      </c>
      <c r="AD11">
        <v>25</v>
      </c>
      <c r="AE11">
        <v>75</v>
      </c>
      <c r="AF11">
        <v>0</v>
      </c>
      <c r="AG11">
        <v>127.88</v>
      </c>
      <c r="AH11">
        <v>0</v>
      </c>
      <c r="AI11">
        <v>59.55</v>
      </c>
      <c r="AJ11">
        <v>100</v>
      </c>
      <c r="AK11">
        <v>0</v>
      </c>
      <c r="AL11">
        <v>0</v>
      </c>
      <c r="AM11">
        <v>50</v>
      </c>
    </row>
    <row r="12" spans="1:39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2.4900000000000002</v>
      </c>
      <c r="K12" s="46">
        <v>0</v>
      </c>
      <c r="L12" s="46">
        <v>4.82</v>
      </c>
      <c r="M12" s="74">
        <v>0</v>
      </c>
      <c r="N12" s="73">
        <v>187.43</v>
      </c>
      <c r="O12" s="46">
        <v>275.49</v>
      </c>
      <c r="P12" s="46">
        <v>0</v>
      </c>
      <c r="Q12" s="46">
        <v>0</v>
      </c>
      <c r="R12" s="46">
        <v>0</v>
      </c>
      <c r="S12" s="74">
        <v>0</v>
      </c>
      <c r="W12">
        <v>4.82</v>
      </c>
      <c r="X12">
        <v>25.49</v>
      </c>
      <c r="Y12">
        <v>0</v>
      </c>
      <c r="Z12">
        <v>2.4900000000000002</v>
      </c>
      <c r="AA12">
        <v>0.34</v>
      </c>
      <c r="AB12">
        <v>0</v>
      </c>
      <c r="AC12">
        <v>0</v>
      </c>
      <c r="AD12">
        <v>25</v>
      </c>
      <c r="AE12">
        <v>75</v>
      </c>
      <c r="AF12">
        <v>0</v>
      </c>
      <c r="AG12">
        <v>127.88</v>
      </c>
      <c r="AH12">
        <v>0</v>
      </c>
      <c r="AI12">
        <v>59.55</v>
      </c>
      <c r="AJ12">
        <v>100</v>
      </c>
      <c r="AK12">
        <v>0</v>
      </c>
      <c r="AL12">
        <v>0</v>
      </c>
      <c r="AM12">
        <v>50</v>
      </c>
    </row>
    <row r="13" spans="1:39">
      <c r="A13" t="s">
        <v>242</v>
      </c>
      <c r="G13" t="s">
        <v>55</v>
      </c>
      <c r="H13" s="73">
        <v>0.34</v>
      </c>
      <c r="I13" s="46">
        <v>0</v>
      </c>
      <c r="J13" s="46">
        <v>2.4900000000000002</v>
      </c>
      <c r="K13" s="46">
        <v>0</v>
      </c>
      <c r="L13" s="46">
        <v>4.82</v>
      </c>
      <c r="M13" s="74">
        <v>0</v>
      </c>
      <c r="N13" s="73">
        <v>187.43</v>
      </c>
      <c r="O13" s="46">
        <v>275.49</v>
      </c>
      <c r="P13" s="46">
        <v>0</v>
      </c>
      <c r="Q13" s="46">
        <v>0</v>
      </c>
      <c r="R13" s="46">
        <v>0</v>
      </c>
      <c r="S13" s="74">
        <v>0</v>
      </c>
      <c r="W13">
        <v>4.82</v>
      </c>
      <c r="X13">
        <v>25.49</v>
      </c>
      <c r="Y13">
        <v>0</v>
      </c>
      <c r="Z13">
        <v>2.4900000000000002</v>
      </c>
      <c r="AA13">
        <v>0.34</v>
      </c>
      <c r="AB13">
        <v>0</v>
      </c>
      <c r="AC13">
        <v>0</v>
      </c>
      <c r="AD13">
        <v>25</v>
      </c>
      <c r="AE13">
        <v>75</v>
      </c>
      <c r="AF13">
        <v>0</v>
      </c>
      <c r="AG13">
        <v>127.88</v>
      </c>
      <c r="AH13">
        <v>0</v>
      </c>
      <c r="AI13">
        <v>59.55</v>
      </c>
      <c r="AJ13">
        <v>100</v>
      </c>
      <c r="AK13">
        <v>0</v>
      </c>
      <c r="AL13">
        <v>0</v>
      </c>
      <c r="AM13">
        <v>50</v>
      </c>
    </row>
    <row r="14" spans="1:39">
      <c r="A14" t="s">
        <v>243</v>
      </c>
      <c r="G14" t="s">
        <v>56</v>
      </c>
      <c r="H14" s="73">
        <v>0.34</v>
      </c>
      <c r="I14" s="46">
        <v>0</v>
      </c>
      <c r="J14" s="46">
        <v>2.4900000000000002</v>
      </c>
      <c r="K14" s="46">
        <v>0</v>
      </c>
      <c r="L14" s="46">
        <v>4.82</v>
      </c>
      <c r="M14" s="74">
        <v>0</v>
      </c>
      <c r="N14" s="73">
        <v>187.43</v>
      </c>
      <c r="O14" s="46">
        <v>275.49</v>
      </c>
      <c r="P14" s="46">
        <v>0</v>
      </c>
      <c r="Q14" s="46">
        <v>0</v>
      </c>
      <c r="R14" s="46">
        <v>0</v>
      </c>
      <c r="S14" s="74">
        <v>0</v>
      </c>
      <c r="W14">
        <v>4.82</v>
      </c>
      <c r="X14">
        <v>25.49</v>
      </c>
      <c r="Y14">
        <v>0</v>
      </c>
      <c r="Z14">
        <v>2.4900000000000002</v>
      </c>
      <c r="AA14">
        <v>0.34</v>
      </c>
      <c r="AB14">
        <v>0</v>
      </c>
      <c r="AC14">
        <v>0</v>
      </c>
      <c r="AD14">
        <v>25</v>
      </c>
      <c r="AE14">
        <v>75</v>
      </c>
      <c r="AF14">
        <v>0</v>
      </c>
      <c r="AG14">
        <v>127.88</v>
      </c>
      <c r="AH14">
        <v>0</v>
      </c>
      <c r="AI14">
        <v>59.55</v>
      </c>
      <c r="AJ14">
        <v>100</v>
      </c>
      <c r="AK14">
        <v>0</v>
      </c>
      <c r="AL14">
        <v>0</v>
      </c>
      <c r="AM14">
        <v>50</v>
      </c>
    </row>
    <row r="15" spans="1:39">
      <c r="A15" t="s">
        <v>244</v>
      </c>
      <c r="G15" t="s">
        <v>57</v>
      </c>
      <c r="H15" s="73">
        <v>0.34</v>
      </c>
      <c r="I15" s="46">
        <v>0</v>
      </c>
      <c r="J15" s="46">
        <v>2.57</v>
      </c>
      <c r="K15" s="46">
        <v>0</v>
      </c>
      <c r="L15" s="46">
        <v>4.82</v>
      </c>
      <c r="M15" s="74">
        <v>0</v>
      </c>
      <c r="N15" s="73">
        <v>187.43</v>
      </c>
      <c r="O15" s="46">
        <v>275.49</v>
      </c>
      <c r="P15" s="46">
        <v>0</v>
      </c>
      <c r="Q15" s="46">
        <v>0</v>
      </c>
      <c r="R15" s="46">
        <v>0</v>
      </c>
      <c r="S15" s="74">
        <v>0</v>
      </c>
      <c r="W15">
        <v>4.82</v>
      </c>
      <c r="X15">
        <v>25.49</v>
      </c>
      <c r="Y15">
        <v>0</v>
      </c>
      <c r="Z15">
        <v>2.57</v>
      </c>
      <c r="AA15">
        <v>0.34</v>
      </c>
      <c r="AB15">
        <v>0</v>
      </c>
      <c r="AC15">
        <v>0</v>
      </c>
      <c r="AD15">
        <v>25</v>
      </c>
      <c r="AE15">
        <v>75</v>
      </c>
      <c r="AF15">
        <v>0</v>
      </c>
      <c r="AG15">
        <v>127.88</v>
      </c>
      <c r="AH15">
        <v>0</v>
      </c>
      <c r="AI15">
        <v>59.55</v>
      </c>
      <c r="AJ15">
        <v>100</v>
      </c>
      <c r="AK15">
        <v>0</v>
      </c>
      <c r="AL15">
        <v>0</v>
      </c>
      <c r="AM15">
        <v>50</v>
      </c>
    </row>
    <row r="16" spans="1:39">
      <c r="A16" t="s">
        <v>245</v>
      </c>
      <c r="G16" t="s">
        <v>58</v>
      </c>
      <c r="H16" s="73">
        <v>0.34</v>
      </c>
      <c r="I16" s="46">
        <v>0</v>
      </c>
      <c r="J16" s="46">
        <v>2.57</v>
      </c>
      <c r="K16" s="46">
        <v>0</v>
      </c>
      <c r="L16" s="46">
        <v>4.82</v>
      </c>
      <c r="M16" s="74">
        <v>0</v>
      </c>
      <c r="N16" s="73">
        <v>187.43</v>
      </c>
      <c r="O16" s="46">
        <v>275.49</v>
      </c>
      <c r="P16" s="46">
        <v>0</v>
      </c>
      <c r="Q16" s="46">
        <v>0</v>
      </c>
      <c r="R16" s="46">
        <v>0</v>
      </c>
      <c r="S16" s="74">
        <v>0</v>
      </c>
      <c r="W16">
        <v>4.82</v>
      </c>
      <c r="X16">
        <v>25.49</v>
      </c>
      <c r="Y16">
        <v>0</v>
      </c>
      <c r="Z16">
        <v>2.57</v>
      </c>
      <c r="AA16">
        <v>0.34</v>
      </c>
      <c r="AB16">
        <v>0</v>
      </c>
      <c r="AC16">
        <v>0</v>
      </c>
      <c r="AD16">
        <v>25</v>
      </c>
      <c r="AE16">
        <v>75</v>
      </c>
      <c r="AF16">
        <v>0</v>
      </c>
      <c r="AG16">
        <v>127.88</v>
      </c>
      <c r="AH16">
        <v>0</v>
      </c>
      <c r="AI16">
        <v>59.55</v>
      </c>
      <c r="AJ16">
        <v>100</v>
      </c>
      <c r="AK16">
        <v>0</v>
      </c>
      <c r="AL16">
        <v>0</v>
      </c>
      <c r="AM16">
        <v>50</v>
      </c>
    </row>
    <row r="17" spans="1:39">
      <c r="A17" t="s">
        <v>246</v>
      </c>
      <c r="G17" t="s">
        <v>59</v>
      </c>
      <c r="H17" s="73">
        <v>0.34</v>
      </c>
      <c r="I17" s="46">
        <v>0</v>
      </c>
      <c r="J17" s="46">
        <v>2.57</v>
      </c>
      <c r="K17" s="46">
        <v>0</v>
      </c>
      <c r="L17" s="46">
        <v>4.82</v>
      </c>
      <c r="M17" s="74">
        <v>0</v>
      </c>
      <c r="N17" s="73">
        <v>187.43</v>
      </c>
      <c r="O17" s="46">
        <v>275.49</v>
      </c>
      <c r="P17" s="46">
        <v>0</v>
      </c>
      <c r="Q17" s="46">
        <v>0</v>
      </c>
      <c r="R17" s="46">
        <v>0</v>
      </c>
      <c r="S17" s="74">
        <v>0</v>
      </c>
      <c r="W17">
        <v>4.82</v>
      </c>
      <c r="X17">
        <v>25.49</v>
      </c>
      <c r="Y17">
        <v>0</v>
      </c>
      <c r="Z17">
        <v>2.57</v>
      </c>
      <c r="AA17">
        <v>0.34</v>
      </c>
      <c r="AB17">
        <v>0</v>
      </c>
      <c r="AC17">
        <v>0</v>
      </c>
      <c r="AD17">
        <v>25</v>
      </c>
      <c r="AE17">
        <v>75</v>
      </c>
      <c r="AF17">
        <v>0</v>
      </c>
      <c r="AG17">
        <v>127.88</v>
      </c>
      <c r="AH17">
        <v>0</v>
      </c>
      <c r="AI17">
        <v>59.55</v>
      </c>
      <c r="AJ17">
        <v>100</v>
      </c>
      <c r="AK17">
        <v>0</v>
      </c>
      <c r="AL17">
        <v>0</v>
      </c>
      <c r="AM17">
        <v>50</v>
      </c>
    </row>
    <row r="18" spans="1:39">
      <c r="A18" t="s">
        <v>247</v>
      </c>
      <c r="G18" t="s">
        <v>60</v>
      </c>
      <c r="H18" s="73">
        <v>0.34</v>
      </c>
      <c r="I18" s="46">
        <v>0</v>
      </c>
      <c r="J18" s="46">
        <v>2.57</v>
      </c>
      <c r="K18" s="46">
        <v>0</v>
      </c>
      <c r="L18" s="46">
        <v>4.82</v>
      </c>
      <c r="M18" s="74">
        <v>0</v>
      </c>
      <c r="N18" s="73">
        <v>187.43</v>
      </c>
      <c r="O18" s="46">
        <v>275.49</v>
      </c>
      <c r="P18" s="46">
        <v>0</v>
      </c>
      <c r="Q18" s="46">
        <v>0</v>
      </c>
      <c r="R18" s="46">
        <v>0</v>
      </c>
      <c r="S18" s="74">
        <v>0</v>
      </c>
      <c r="W18">
        <v>4.82</v>
      </c>
      <c r="X18">
        <v>25.49</v>
      </c>
      <c r="Y18">
        <v>0</v>
      </c>
      <c r="Z18">
        <v>2.57</v>
      </c>
      <c r="AA18">
        <v>0.34</v>
      </c>
      <c r="AB18">
        <v>0</v>
      </c>
      <c r="AC18">
        <v>0</v>
      </c>
      <c r="AD18">
        <v>25</v>
      </c>
      <c r="AE18">
        <v>75</v>
      </c>
      <c r="AF18">
        <v>0</v>
      </c>
      <c r="AG18">
        <v>127.88</v>
      </c>
      <c r="AH18">
        <v>0</v>
      </c>
      <c r="AI18">
        <v>59.55</v>
      </c>
      <c r="AJ18">
        <v>100</v>
      </c>
      <c r="AK18">
        <v>0</v>
      </c>
      <c r="AL18">
        <v>0</v>
      </c>
      <c r="AM18">
        <v>50</v>
      </c>
    </row>
    <row r="19" spans="1:39">
      <c r="A19" t="s">
        <v>261</v>
      </c>
      <c r="G19" t="s">
        <v>61</v>
      </c>
      <c r="H19" s="73">
        <v>0.39</v>
      </c>
      <c r="I19" s="46">
        <v>0</v>
      </c>
      <c r="J19" s="46">
        <v>2.57</v>
      </c>
      <c r="K19" s="46">
        <v>0</v>
      </c>
      <c r="L19" s="46">
        <v>4.82</v>
      </c>
      <c r="M19" s="74">
        <v>0</v>
      </c>
      <c r="N19" s="73">
        <v>187.43</v>
      </c>
      <c r="O19" s="46">
        <v>275.49</v>
      </c>
      <c r="P19" s="46">
        <v>0</v>
      </c>
      <c r="Q19" s="46">
        <v>0</v>
      </c>
      <c r="R19" s="46">
        <v>0</v>
      </c>
      <c r="S19" s="74">
        <v>0</v>
      </c>
      <c r="W19">
        <v>4.82</v>
      </c>
      <c r="X19">
        <v>25.49</v>
      </c>
      <c r="Y19">
        <v>0</v>
      </c>
      <c r="Z19">
        <v>2.57</v>
      </c>
      <c r="AA19">
        <v>0.39</v>
      </c>
      <c r="AB19">
        <v>0</v>
      </c>
      <c r="AC19">
        <v>0</v>
      </c>
      <c r="AD19">
        <v>25</v>
      </c>
      <c r="AE19">
        <v>75</v>
      </c>
      <c r="AF19">
        <v>0</v>
      </c>
      <c r="AG19">
        <v>127.88</v>
      </c>
      <c r="AH19">
        <v>0</v>
      </c>
      <c r="AI19">
        <v>59.55</v>
      </c>
      <c r="AJ19">
        <v>100</v>
      </c>
      <c r="AK19">
        <v>0</v>
      </c>
      <c r="AL19">
        <v>0</v>
      </c>
      <c r="AM19">
        <v>50</v>
      </c>
    </row>
    <row r="20" spans="1:39">
      <c r="A20" t="s">
        <v>262</v>
      </c>
      <c r="G20" t="s">
        <v>62</v>
      </c>
      <c r="H20" s="73">
        <v>0.39</v>
      </c>
      <c r="I20" s="46">
        <v>0</v>
      </c>
      <c r="J20" s="46">
        <v>2.57</v>
      </c>
      <c r="K20" s="46">
        <v>0</v>
      </c>
      <c r="L20" s="46">
        <v>4.82</v>
      </c>
      <c r="M20" s="74">
        <v>0</v>
      </c>
      <c r="N20" s="73">
        <v>187.43</v>
      </c>
      <c r="O20" s="46">
        <v>275.49</v>
      </c>
      <c r="P20" s="46">
        <v>0</v>
      </c>
      <c r="Q20" s="46">
        <v>0</v>
      </c>
      <c r="R20" s="46">
        <v>0</v>
      </c>
      <c r="S20" s="74">
        <v>0</v>
      </c>
      <c r="W20">
        <v>4.82</v>
      </c>
      <c r="X20">
        <v>25.49</v>
      </c>
      <c r="Y20">
        <v>0</v>
      </c>
      <c r="Z20">
        <v>2.57</v>
      </c>
      <c r="AA20">
        <v>0.39</v>
      </c>
      <c r="AB20">
        <v>0</v>
      </c>
      <c r="AC20">
        <v>0</v>
      </c>
      <c r="AD20">
        <v>25</v>
      </c>
      <c r="AE20">
        <v>75</v>
      </c>
      <c r="AF20">
        <v>0</v>
      </c>
      <c r="AG20">
        <v>127.88</v>
      </c>
      <c r="AH20">
        <v>0</v>
      </c>
      <c r="AI20">
        <v>59.55</v>
      </c>
      <c r="AJ20">
        <v>100</v>
      </c>
      <c r="AK20">
        <v>0</v>
      </c>
      <c r="AL20">
        <v>0</v>
      </c>
      <c r="AM20">
        <v>50</v>
      </c>
    </row>
    <row r="21" spans="1:39">
      <c r="A21" t="s">
        <v>248</v>
      </c>
      <c r="G21" t="s">
        <v>63</v>
      </c>
      <c r="H21" s="73">
        <v>0.39</v>
      </c>
      <c r="I21" s="46">
        <v>0</v>
      </c>
      <c r="J21" s="46">
        <v>2.57</v>
      </c>
      <c r="K21" s="46">
        <v>0</v>
      </c>
      <c r="L21" s="46">
        <v>4.82</v>
      </c>
      <c r="M21" s="74">
        <v>0</v>
      </c>
      <c r="N21" s="73">
        <v>187.43</v>
      </c>
      <c r="O21" s="46">
        <v>275.49</v>
      </c>
      <c r="P21" s="46">
        <v>0</v>
      </c>
      <c r="Q21" s="46">
        <v>0</v>
      </c>
      <c r="R21" s="46">
        <v>0</v>
      </c>
      <c r="S21" s="74">
        <v>0</v>
      </c>
      <c r="W21">
        <v>4.82</v>
      </c>
      <c r="X21">
        <v>25.49</v>
      </c>
      <c r="Y21">
        <v>0</v>
      </c>
      <c r="Z21">
        <v>2.57</v>
      </c>
      <c r="AA21">
        <v>0.39</v>
      </c>
      <c r="AB21">
        <v>0</v>
      </c>
      <c r="AC21">
        <v>0</v>
      </c>
      <c r="AD21">
        <v>25</v>
      </c>
      <c r="AE21">
        <v>75</v>
      </c>
      <c r="AF21">
        <v>0</v>
      </c>
      <c r="AG21">
        <v>127.88</v>
      </c>
      <c r="AH21">
        <v>0</v>
      </c>
      <c r="AI21">
        <v>59.55</v>
      </c>
      <c r="AJ21">
        <v>100</v>
      </c>
      <c r="AK21">
        <v>0</v>
      </c>
      <c r="AL21">
        <v>0</v>
      </c>
      <c r="AM21">
        <v>50</v>
      </c>
    </row>
    <row r="22" spans="1:39">
      <c r="A22" t="s">
        <v>249</v>
      </c>
      <c r="G22" t="s">
        <v>64</v>
      </c>
      <c r="H22" s="73">
        <v>0.39</v>
      </c>
      <c r="I22" s="46">
        <v>0</v>
      </c>
      <c r="J22" s="46">
        <v>2.57</v>
      </c>
      <c r="K22" s="46">
        <v>0</v>
      </c>
      <c r="L22" s="46">
        <v>4.82</v>
      </c>
      <c r="M22" s="74">
        <v>0</v>
      </c>
      <c r="N22" s="73">
        <v>187.43</v>
      </c>
      <c r="O22" s="46">
        <v>275.49</v>
      </c>
      <c r="P22" s="46">
        <v>0</v>
      </c>
      <c r="Q22" s="46">
        <v>0</v>
      </c>
      <c r="R22" s="46">
        <v>0</v>
      </c>
      <c r="S22" s="74">
        <v>0</v>
      </c>
      <c r="W22">
        <v>4.82</v>
      </c>
      <c r="X22">
        <v>25.49</v>
      </c>
      <c r="Y22">
        <v>0</v>
      </c>
      <c r="Z22">
        <v>2.57</v>
      </c>
      <c r="AA22">
        <v>0.39</v>
      </c>
      <c r="AB22">
        <v>0</v>
      </c>
      <c r="AC22">
        <v>0</v>
      </c>
      <c r="AD22">
        <v>25</v>
      </c>
      <c r="AE22">
        <v>75</v>
      </c>
      <c r="AF22">
        <v>0</v>
      </c>
      <c r="AG22">
        <v>127.88</v>
      </c>
      <c r="AH22">
        <v>0</v>
      </c>
      <c r="AI22">
        <v>59.55</v>
      </c>
      <c r="AJ22">
        <v>100</v>
      </c>
      <c r="AK22">
        <v>0</v>
      </c>
      <c r="AL22">
        <v>0</v>
      </c>
      <c r="AM22">
        <v>50</v>
      </c>
    </row>
    <row r="23" spans="1:39">
      <c r="A23" t="s">
        <v>250</v>
      </c>
      <c r="G23" t="s">
        <v>65</v>
      </c>
      <c r="H23" s="73">
        <v>0.39</v>
      </c>
      <c r="I23" s="46">
        <v>0</v>
      </c>
      <c r="J23" s="46">
        <v>2.4900000000000002</v>
      </c>
      <c r="K23" s="46">
        <v>0</v>
      </c>
      <c r="L23" s="46">
        <v>4.82</v>
      </c>
      <c r="M23" s="74">
        <v>0</v>
      </c>
      <c r="N23" s="73">
        <v>187.43</v>
      </c>
      <c r="O23" s="46">
        <v>250.49</v>
      </c>
      <c r="P23" s="46">
        <v>0</v>
      </c>
      <c r="Q23" s="46">
        <v>0</v>
      </c>
      <c r="R23" s="46">
        <v>0</v>
      </c>
      <c r="S23" s="74">
        <v>0</v>
      </c>
      <c r="W23">
        <v>4.82</v>
      </c>
      <c r="X23">
        <v>25.49</v>
      </c>
      <c r="Y23">
        <v>0</v>
      </c>
      <c r="Z23">
        <v>2.4900000000000002</v>
      </c>
      <c r="AA23">
        <v>0.39</v>
      </c>
      <c r="AB23">
        <v>0</v>
      </c>
      <c r="AC23">
        <v>0</v>
      </c>
      <c r="AD23">
        <v>0</v>
      </c>
      <c r="AE23">
        <v>75</v>
      </c>
      <c r="AF23">
        <v>0</v>
      </c>
      <c r="AG23">
        <v>127.88</v>
      </c>
      <c r="AH23">
        <v>0</v>
      </c>
      <c r="AI23">
        <v>59.55</v>
      </c>
      <c r="AJ23">
        <v>100</v>
      </c>
      <c r="AK23">
        <v>0</v>
      </c>
      <c r="AL23">
        <v>0</v>
      </c>
      <c r="AM23">
        <v>50</v>
      </c>
    </row>
    <row r="24" spans="1:39">
      <c r="A24" t="s">
        <v>251</v>
      </c>
      <c r="G24" t="s">
        <v>66</v>
      </c>
      <c r="H24" s="73">
        <v>0.39</v>
      </c>
      <c r="I24" s="46">
        <v>0</v>
      </c>
      <c r="J24" s="46">
        <v>2.4900000000000002</v>
      </c>
      <c r="K24" s="46">
        <v>0</v>
      </c>
      <c r="L24" s="46">
        <v>4.82</v>
      </c>
      <c r="M24" s="74">
        <v>0</v>
      </c>
      <c r="N24" s="73">
        <v>187.43</v>
      </c>
      <c r="O24" s="46">
        <v>250.49</v>
      </c>
      <c r="P24" s="46">
        <v>0</v>
      </c>
      <c r="Q24" s="46">
        <v>0</v>
      </c>
      <c r="R24" s="46">
        <v>0</v>
      </c>
      <c r="S24" s="74">
        <v>0</v>
      </c>
      <c r="W24">
        <v>4.82</v>
      </c>
      <c r="X24">
        <v>25.49</v>
      </c>
      <c r="Y24">
        <v>0</v>
      </c>
      <c r="Z24">
        <v>2.4900000000000002</v>
      </c>
      <c r="AA24">
        <v>0.39</v>
      </c>
      <c r="AB24">
        <v>0</v>
      </c>
      <c r="AC24">
        <v>0</v>
      </c>
      <c r="AD24">
        <v>0</v>
      </c>
      <c r="AE24">
        <v>75</v>
      </c>
      <c r="AF24">
        <v>0</v>
      </c>
      <c r="AG24">
        <v>127.88</v>
      </c>
      <c r="AH24">
        <v>0</v>
      </c>
      <c r="AI24">
        <v>59.55</v>
      </c>
      <c r="AJ24">
        <v>100</v>
      </c>
      <c r="AK24">
        <v>0</v>
      </c>
      <c r="AL24">
        <v>0</v>
      </c>
      <c r="AM24">
        <v>50</v>
      </c>
    </row>
    <row r="25" spans="1:39">
      <c r="A25" t="s">
        <v>252</v>
      </c>
      <c r="G25" t="s">
        <v>67</v>
      </c>
      <c r="H25" s="73">
        <v>0.39</v>
      </c>
      <c r="I25" s="46">
        <v>0</v>
      </c>
      <c r="J25" s="46">
        <v>2.4900000000000002</v>
      </c>
      <c r="K25" s="46">
        <v>0</v>
      </c>
      <c r="L25" s="46">
        <v>4.82</v>
      </c>
      <c r="M25" s="74">
        <v>0</v>
      </c>
      <c r="N25" s="73">
        <v>187.43</v>
      </c>
      <c r="O25" s="46">
        <v>250.49</v>
      </c>
      <c r="P25" s="46">
        <v>0</v>
      </c>
      <c r="Q25" s="46">
        <v>0</v>
      </c>
      <c r="R25" s="46">
        <v>0</v>
      </c>
      <c r="S25" s="74">
        <v>0</v>
      </c>
      <c r="W25">
        <v>4.82</v>
      </c>
      <c r="X25">
        <v>25.49</v>
      </c>
      <c r="Y25">
        <v>0</v>
      </c>
      <c r="Z25">
        <v>2.4900000000000002</v>
      </c>
      <c r="AA25">
        <v>0.39</v>
      </c>
      <c r="AB25">
        <v>0</v>
      </c>
      <c r="AC25">
        <v>0</v>
      </c>
      <c r="AD25">
        <v>0</v>
      </c>
      <c r="AE25">
        <v>75</v>
      </c>
      <c r="AF25">
        <v>0</v>
      </c>
      <c r="AG25">
        <v>127.88</v>
      </c>
      <c r="AH25">
        <v>0</v>
      </c>
      <c r="AI25">
        <v>59.55</v>
      </c>
      <c r="AJ25">
        <v>100</v>
      </c>
      <c r="AK25">
        <v>0</v>
      </c>
      <c r="AL25">
        <v>0</v>
      </c>
      <c r="AM25">
        <v>50</v>
      </c>
    </row>
    <row r="26" spans="1:39">
      <c r="A26" t="s">
        <v>253</v>
      </c>
      <c r="G26" t="s">
        <v>68</v>
      </c>
      <c r="H26" s="73">
        <v>0.39</v>
      </c>
      <c r="I26" s="46">
        <v>0</v>
      </c>
      <c r="J26" s="46">
        <v>2.4900000000000002</v>
      </c>
      <c r="K26" s="46">
        <v>0</v>
      </c>
      <c r="L26" s="46">
        <v>4.82</v>
      </c>
      <c r="M26" s="74">
        <v>0</v>
      </c>
      <c r="N26" s="73">
        <v>187.43</v>
      </c>
      <c r="O26" s="46">
        <v>250.49</v>
      </c>
      <c r="P26" s="46">
        <v>0</v>
      </c>
      <c r="Q26" s="46">
        <v>0</v>
      </c>
      <c r="R26" s="46">
        <v>0</v>
      </c>
      <c r="S26" s="74">
        <v>0</v>
      </c>
      <c r="W26">
        <v>4.82</v>
      </c>
      <c r="X26">
        <v>25.49</v>
      </c>
      <c r="Y26">
        <v>0</v>
      </c>
      <c r="Z26">
        <v>2.4900000000000002</v>
      </c>
      <c r="AA26">
        <v>0.39</v>
      </c>
      <c r="AB26">
        <v>0</v>
      </c>
      <c r="AC26">
        <v>0</v>
      </c>
      <c r="AD26">
        <v>0</v>
      </c>
      <c r="AE26">
        <v>75</v>
      </c>
      <c r="AF26">
        <v>0</v>
      </c>
      <c r="AG26">
        <v>127.88</v>
      </c>
      <c r="AH26">
        <v>0</v>
      </c>
      <c r="AI26">
        <v>59.55</v>
      </c>
      <c r="AJ26">
        <v>100</v>
      </c>
      <c r="AK26">
        <v>0</v>
      </c>
      <c r="AL26">
        <v>0</v>
      </c>
      <c r="AM26">
        <v>50</v>
      </c>
    </row>
    <row r="27" spans="1:39">
      <c r="A27" t="s">
        <v>254</v>
      </c>
      <c r="G27" t="s">
        <v>69</v>
      </c>
      <c r="H27" s="73">
        <v>0.39</v>
      </c>
      <c r="I27" s="46">
        <v>0</v>
      </c>
      <c r="J27" s="46">
        <v>2.4900000000000002</v>
      </c>
      <c r="K27" s="46">
        <v>0</v>
      </c>
      <c r="L27" s="46">
        <v>4.82</v>
      </c>
      <c r="M27" s="74">
        <v>0</v>
      </c>
      <c r="N27" s="73">
        <v>262.64999999999998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4.82</v>
      </c>
      <c r="X27">
        <v>0</v>
      </c>
      <c r="Y27">
        <v>100</v>
      </c>
      <c r="Z27">
        <v>2.4900000000000002</v>
      </c>
      <c r="AA27">
        <v>0.39</v>
      </c>
      <c r="AB27">
        <v>0</v>
      </c>
      <c r="AC27">
        <v>0</v>
      </c>
      <c r="AD27">
        <v>0</v>
      </c>
      <c r="AE27">
        <v>75</v>
      </c>
      <c r="AF27">
        <v>0</v>
      </c>
      <c r="AG27">
        <v>262.64999999999998</v>
      </c>
      <c r="AH27">
        <v>0</v>
      </c>
      <c r="AI27">
        <v>0</v>
      </c>
      <c r="AJ27">
        <v>100</v>
      </c>
      <c r="AK27">
        <v>0</v>
      </c>
      <c r="AL27">
        <v>0</v>
      </c>
      <c r="AM27">
        <v>50</v>
      </c>
    </row>
    <row r="28" spans="1:39">
      <c r="A28" t="s">
        <v>255</v>
      </c>
      <c r="G28" t="s">
        <v>70</v>
      </c>
      <c r="H28" s="73">
        <v>0.39</v>
      </c>
      <c r="I28" s="46">
        <v>0</v>
      </c>
      <c r="J28" s="46">
        <v>2.4900000000000002</v>
      </c>
      <c r="K28" s="46">
        <v>0</v>
      </c>
      <c r="L28" s="46">
        <v>4.82</v>
      </c>
      <c r="M28" s="74">
        <v>0</v>
      </c>
      <c r="N28" s="73">
        <v>262.64999999999998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4.82</v>
      </c>
      <c r="X28">
        <v>0</v>
      </c>
      <c r="Y28">
        <v>100</v>
      </c>
      <c r="Z28">
        <v>2.4900000000000002</v>
      </c>
      <c r="AA28">
        <v>0.39</v>
      </c>
      <c r="AB28">
        <v>0</v>
      </c>
      <c r="AC28">
        <v>0</v>
      </c>
      <c r="AD28">
        <v>0</v>
      </c>
      <c r="AE28">
        <v>75</v>
      </c>
      <c r="AF28">
        <v>0</v>
      </c>
      <c r="AG28">
        <v>262.64999999999998</v>
      </c>
      <c r="AH28">
        <v>0</v>
      </c>
      <c r="AI28">
        <v>0</v>
      </c>
      <c r="AJ28">
        <v>100</v>
      </c>
      <c r="AK28">
        <v>0</v>
      </c>
      <c r="AL28">
        <v>0</v>
      </c>
      <c r="AM28">
        <v>50</v>
      </c>
    </row>
    <row r="29" spans="1:39">
      <c r="A29" t="s">
        <v>263</v>
      </c>
      <c r="G29" t="s">
        <v>71</v>
      </c>
      <c r="H29" s="73">
        <v>0.39</v>
      </c>
      <c r="I29" s="46">
        <v>0</v>
      </c>
      <c r="J29" s="46">
        <v>2.4900000000000002</v>
      </c>
      <c r="K29" s="46">
        <v>0</v>
      </c>
      <c r="L29" s="46">
        <v>4.82</v>
      </c>
      <c r="M29" s="74">
        <v>0</v>
      </c>
      <c r="N29" s="73">
        <v>262.64999999999998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4.82</v>
      </c>
      <c r="X29">
        <v>0</v>
      </c>
      <c r="Y29">
        <v>100</v>
      </c>
      <c r="Z29">
        <v>2.4900000000000002</v>
      </c>
      <c r="AA29">
        <v>0.39</v>
      </c>
      <c r="AB29">
        <v>0</v>
      </c>
      <c r="AC29">
        <v>0</v>
      </c>
      <c r="AD29">
        <v>0</v>
      </c>
      <c r="AE29">
        <v>75</v>
      </c>
      <c r="AF29">
        <v>0</v>
      </c>
      <c r="AG29">
        <v>262.64999999999998</v>
      </c>
      <c r="AH29">
        <v>0</v>
      </c>
      <c r="AI29">
        <v>0</v>
      </c>
      <c r="AJ29">
        <v>100</v>
      </c>
      <c r="AK29">
        <v>0</v>
      </c>
      <c r="AL29">
        <v>0</v>
      </c>
      <c r="AM29">
        <v>50</v>
      </c>
    </row>
    <row r="30" spans="1:39">
      <c r="A30" t="s">
        <v>264</v>
      </c>
      <c r="G30" t="s">
        <v>72</v>
      </c>
      <c r="H30" s="73">
        <v>0.39</v>
      </c>
      <c r="I30" s="46">
        <v>0</v>
      </c>
      <c r="J30" s="46">
        <v>2.4900000000000002</v>
      </c>
      <c r="K30" s="46">
        <v>0</v>
      </c>
      <c r="L30" s="46">
        <v>4.82</v>
      </c>
      <c r="M30" s="74">
        <v>0</v>
      </c>
      <c r="N30" s="73">
        <v>262.64999999999998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4.82</v>
      </c>
      <c r="X30">
        <v>0</v>
      </c>
      <c r="Y30">
        <v>100</v>
      </c>
      <c r="Z30">
        <v>2.4900000000000002</v>
      </c>
      <c r="AA30">
        <v>0.39</v>
      </c>
      <c r="AB30">
        <v>0</v>
      </c>
      <c r="AC30">
        <v>0</v>
      </c>
      <c r="AD30">
        <v>0</v>
      </c>
      <c r="AE30">
        <v>75</v>
      </c>
      <c r="AF30">
        <v>0</v>
      </c>
      <c r="AG30">
        <v>262.64999999999998</v>
      </c>
      <c r="AH30">
        <v>0</v>
      </c>
      <c r="AI30">
        <v>0</v>
      </c>
      <c r="AJ30">
        <v>100</v>
      </c>
      <c r="AK30">
        <v>0</v>
      </c>
      <c r="AL30">
        <v>0</v>
      </c>
      <c r="AM30">
        <v>50</v>
      </c>
    </row>
    <row r="31" spans="1:39">
      <c r="A31" t="s">
        <v>274</v>
      </c>
      <c r="G31" t="s">
        <v>73</v>
      </c>
      <c r="H31" s="73">
        <v>0.53</v>
      </c>
      <c r="I31" s="46">
        <v>0</v>
      </c>
      <c r="J31" s="46">
        <v>2.4900000000000002</v>
      </c>
      <c r="K31" s="46">
        <v>0</v>
      </c>
      <c r="L31" s="46">
        <v>4.82</v>
      </c>
      <c r="M31" s="74">
        <v>0</v>
      </c>
      <c r="N31" s="73">
        <v>262.64999999999998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4.82</v>
      </c>
      <c r="X31">
        <v>0</v>
      </c>
      <c r="Y31">
        <v>100</v>
      </c>
      <c r="Z31">
        <v>2.4900000000000002</v>
      </c>
      <c r="AA31">
        <v>0.53</v>
      </c>
      <c r="AB31">
        <v>0</v>
      </c>
      <c r="AC31">
        <v>0</v>
      </c>
      <c r="AD31">
        <v>0</v>
      </c>
      <c r="AE31">
        <v>75</v>
      </c>
      <c r="AF31">
        <v>0</v>
      </c>
      <c r="AG31">
        <v>262.64999999999998</v>
      </c>
      <c r="AH31">
        <v>0</v>
      </c>
      <c r="AI31">
        <v>0</v>
      </c>
      <c r="AJ31">
        <v>100</v>
      </c>
      <c r="AK31">
        <v>0</v>
      </c>
      <c r="AL31">
        <v>0</v>
      </c>
      <c r="AM31">
        <v>50</v>
      </c>
    </row>
    <row r="32" spans="1:39">
      <c r="A32" t="s">
        <v>275</v>
      </c>
      <c r="G32" t="s">
        <v>74</v>
      </c>
      <c r="H32" s="73">
        <v>0.53</v>
      </c>
      <c r="I32" s="46">
        <v>0</v>
      </c>
      <c r="J32" s="46">
        <v>2.4900000000000002</v>
      </c>
      <c r="K32" s="46">
        <v>0</v>
      </c>
      <c r="L32" s="46">
        <v>4.82</v>
      </c>
      <c r="M32" s="74">
        <v>0</v>
      </c>
      <c r="N32" s="73">
        <v>262.64999999999998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4.82</v>
      </c>
      <c r="X32">
        <v>0</v>
      </c>
      <c r="Y32">
        <v>100</v>
      </c>
      <c r="Z32">
        <v>2.4900000000000002</v>
      </c>
      <c r="AA32">
        <v>0.53</v>
      </c>
      <c r="AB32">
        <v>0</v>
      </c>
      <c r="AC32">
        <v>0</v>
      </c>
      <c r="AD32">
        <v>0</v>
      </c>
      <c r="AE32">
        <v>75</v>
      </c>
      <c r="AF32">
        <v>0</v>
      </c>
      <c r="AG32">
        <v>262.64999999999998</v>
      </c>
      <c r="AH32">
        <v>0</v>
      </c>
      <c r="AI32">
        <v>0</v>
      </c>
      <c r="AJ32">
        <v>100</v>
      </c>
      <c r="AK32">
        <v>0</v>
      </c>
      <c r="AL32">
        <v>0</v>
      </c>
      <c r="AM32">
        <v>50</v>
      </c>
    </row>
    <row r="33" spans="1:39">
      <c r="A33" t="s">
        <v>276</v>
      </c>
      <c r="G33" t="s">
        <v>75</v>
      </c>
      <c r="H33" s="73">
        <v>0.53</v>
      </c>
      <c r="I33" s="46">
        <v>0</v>
      </c>
      <c r="J33" s="46">
        <v>2.4900000000000002</v>
      </c>
      <c r="K33" s="46">
        <v>0</v>
      </c>
      <c r="L33" s="46">
        <v>4.82</v>
      </c>
      <c r="M33" s="74">
        <v>0</v>
      </c>
      <c r="N33" s="73">
        <v>262.64999999999998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4.82</v>
      </c>
      <c r="X33">
        <v>0</v>
      </c>
      <c r="Y33">
        <v>100</v>
      </c>
      <c r="Z33">
        <v>2.4900000000000002</v>
      </c>
      <c r="AA33">
        <v>0.53</v>
      </c>
      <c r="AB33">
        <v>0</v>
      </c>
      <c r="AC33">
        <v>0</v>
      </c>
      <c r="AD33">
        <v>0</v>
      </c>
      <c r="AE33">
        <v>75</v>
      </c>
      <c r="AF33">
        <v>0</v>
      </c>
      <c r="AG33">
        <v>262.64999999999998</v>
      </c>
      <c r="AH33">
        <v>0</v>
      </c>
      <c r="AI33">
        <v>0</v>
      </c>
      <c r="AJ33">
        <v>100</v>
      </c>
      <c r="AK33">
        <v>0</v>
      </c>
      <c r="AL33">
        <v>0</v>
      </c>
      <c r="AM33">
        <v>50</v>
      </c>
    </row>
    <row r="34" spans="1:39">
      <c r="A34" t="s">
        <v>277</v>
      </c>
      <c r="G34" t="s">
        <v>76</v>
      </c>
      <c r="H34" s="73">
        <v>0.53</v>
      </c>
      <c r="I34" s="46">
        <v>0</v>
      </c>
      <c r="J34" s="46">
        <v>2.4900000000000002</v>
      </c>
      <c r="K34" s="46">
        <v>0</v>
      </c>
      <c r="L34" s="46">
        <v>4.82</v>
      </c>
      <c r="M34" s="74">
        <v>0</v>
      </c>
      <c r="N34" s="73">
        <v>262.64999999999998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4.82</v>
      </c>
      <c r="X34">
        <v>0</v>
      </c>
      <c r="Y34">
        <v>100</v>
      </c>
      <c r="Z34">
        <v>2.4900000000000002</v>
      </c>
      <c r="AA34">
        <v>0.53</v>
      </c>
      <c r="AB34">
        <v>0</v>
      </c>
      <c r="AC34">
        <v>0</v>
      </c>
      <c r="AD34">
        <v>0</v>
      </c>
      <c r="AE34">
        <v>75</v>
      </c>
      <c r="AF34">
        <v>0</v>
      </c>
      <c r="AG34">
        <v>262.64999999999998</v>
      </c>
      <c r="AH34">
        <v>0</v>
      </c>
      <c r="AI34">
        <v>0</v>
      </c>
      <c r="AJ34">
        <v>100</v>
      </c>
      <c r="AK34">
        <v>0</v>
      </c>
      <c r="AL34">
        <v>0</v>
      </c>
      <c r="AM34">
        <v>50</v>
      </c>
    </row>
    <row r="35" spans="1:39">
      <c r="A35" t="s">
        <v>279</v>
      </c>
      <c r="G35" t="s">
        <v>77</v>
      </c>
      <c r="H35" s="73">
        <v>0.77</v>
      </c>
      <c r="I35" s="46">
        <v>0</v>
      </c>
      <c r="J35" s="46">
        <v>2.4900000000000002</v>
      </c>
      <c r="K35" s="46">
        <v>0</v>
      </c>
      <c r="L35" s="46">
        <v>4.82</v>
      </c>
      <c r="M35" s="74">
        <v>0</v>
      </c>
      <c r="N35" s="73">
        <v>262.64999999999998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4.82</v>
      </c>
      <c r="X35">
        <v>0</v>
      </c>
      <c r="Y35">
        <v>50</v>
      </c>
      <c r="Z35">
        <v>2.4900000000000002</v>
      </c>
      <c r="AA35">
        <v>0.77</v>
      </c>
      <c r="AB35">
        <v>0</v>
      </c>
      <c r="AC35">
        <v>0</v>
      </c>
      <c r="AD35">
        <v>0</v>
      </c>
      <c r="AE35">
        <v>75</v>
      </c>
      <c r="AF35">
        <v>0</v>
      </c>
      <c r="AG35">
        <v>262.64999999999998</v>
      </c>
      <c r="AH35">
        <v>0</v>
      </c>
      <c r="AI35">
        <v>0</v>
      </c>
      <c r="AJ35">
        <v>100</v>
      </c>
      <c r="AK35">
        <v>0</v>
      </c>
      <c r="AL35">
        <v>0</v>
      </c>
      <c r="AM35">
        <v>50</v>
      </c>
    </row>
    <row r="36" spans="1:39">
      <c r="A36" t="s">
        <v>309</v>
      </c>
      <c r="G36" t="s">
        <v>78</v>
      </c>
      <c r="H36" s="73">
        <v>0.77</v>
      </c>
      <c r="I36" s="46">
        <v>0</v>
      </c>
      <c r="J36" s="46">
        <v>2.4900000000000002</v>
      </c>
      <c r="K36" s="46">
        <v>0</v>
      </c>
      <c r="L36" s="46">
        <v>4.82</v>
      </c>
      <c r="M36" s="74">
        <v>0</v>
      </c>
      <c r="N36" s="73">
        <v>262.64999999999998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4.82</v>
      </c>
      <c r="X36">
        <v>0</v>
      </c>
      <c r="Y36">
        <v>50</v>
      </c>
      <c r="Z36">
        <v>2.4900000000000002</v>
      </c>
      <c r="AA36">
        <v>0.77</v>
      </c>
      <c r="AB36">
        <v>0</v>
      </c>
      <c r="AC36">
        <v>0</v>
      </c>
      <c r="AD36">
        <v>0</v>
      </c>
      <c r="AE36">
        <v>75</v>
      </c>
      <c r="AF36">
        <v>0</v>
      </c>
      <c r="AG36">
        <v>262.64999999999998</v>
      </c>
      <c r="AH36">
        <v>0</v>
      </c>
      <c r="AI36">
        <v>0</v>
      </c>
      <c r="AJ36">
        <v>100</v>
      </c>
      <c r="AK36">
        <v>0</v>
      </c>
      <c r="AL36">
        <v>0</v>
      </c>
      <c r="AM36">
        <v>50</v>
      </c>
    </row>
    <row r="37" spans="1:39">
      <c r="A37" t="s">
        <v>310</v>
      </c>
      <c r="G37" t="s">
        <v>79</v>
      </c>
      <c r="H37" s="73">
        <v>0.77</v>
      </c>
      <c r="I37" s="46">
        <v>0</v>
      </c>
      <c r="J37" s="46">
        <v>2.4900000000000002</v>
      </c>
      <c r="K37" s="46">
        <v>0</v>
      </c>
      <c r="L37" s="46">
        <v>4.82</v>
      </c>
      <c r="M37" s="74">
        <v>0</v>
      </c>
      <c r="N37" s="73">
        <v>262.64999999999998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4.82</v>
      </c>
      <c r="X37">
        <v>0</v>
      </c>
      <c r="Y37">
        <v>50</v>
      </c>
      <c r="Z37">
        <v>2.4900000000000002</v>
      </c>
      <c r="AA37">
        <v>0.77</v>
      </c>
      <c r="AB37">
        <v>0</v>
      </c>
      <c r="AC37">
        <v>0</v>
      </c>
      <c r="AD37">
        <v>0</v>
      </c>
      <c r="AE37">
        <v>75</v>
      </c>
      <c r="AF37">
        <v>0</v>
      </c>
      <c r="AG37">
        <v>262.64999999999998</v>
      </c>
      <c r="AH37">
        <v>0</v>
      </c>
      <c r="AI37">
        <v>0</v>
      </c>
      <c r="AJ37">
        <v>100</v>
      </c>
      <c r="AK37">
        <v>0</v>
      </c>
      <c r="AL37">
        <v>0</v>
      </c>
      <c r="AM37">
        <v>50</v>
      </c>
    </row>
    <row r="38" spans="1:39">
      <c r="A38" t="s">
        <v>311</v>
      </c>
      <c r="G38" t="s">
        <v>80</v>
      </c>
      <c r="H38" s="73">
        <v>0.77</v>
      </c>
      <c r="I38" s="46">
        <v>0</v>
      </c>
      <c r="J38" s="46">
        <v>2.4900000000000002</v>
      </c>
      <c r="K38" s="46">
        <v>0</v>
      </c>
      <c r="L38" s="46">
        <v>4.82</v>
      </c>
      <c r="M38" s="74">
        <v>0</v>
      </c>
      <c r="N38" s="73">
        <v>262.64999999999998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4.82</v>
      </c>
      <c r="X38">
        <v>0</v>
      </c>
      <c r="Y38">
        <v>50</v>
      </c>
      <c r="Z38">
        <v>2.4900000000000002</v>
      </c>
      <c r="AA38">
        <v>0.77</v>
      </c>
      <c r="AB38">
        <v>0</v>
      </c>
      <c r="AC38">
        <v>0</v>
      </c>
      <c r="AD38">
        <v>0</v>
      </c>
      <c r="AE38">
        <v>75</v>
      </c>
      <c r="AF38">
        <v>0</v>
      </c>
      <c r="AG38">
        <v>262.64999999999998</v>
      </c>
      <c r="AH38">
        <v>0</v>
      </c>
      <c r="AI38">
        <v>0</v>
      </c>
      <c r="AJ38">
        <v>100</v>
      </c>
      <c r="AK38">
        <v>0</v>
      </c>
      <c r="AL38">
        <v>0</v>
      </c>
      <c r="AM38">
        <v>50</v>
      </c>
    </row>
    <row r="39" spans="1:39">
      <c r="A39" t="s">
        <v>312</v>
      </c>
      <c r="G39" t="s">
        <v>81</v>
      </c>
      <c r="H39" s="73">
        <v>0.77</v>
      </c>
      <c r="I39" s="46">
        <v>0</v>
      </c>
      <c r="J39" s="46">
        <v>2.57</v>
      </c>
      <c r="K39" s="46">
        <v>24.1</v>
      </c>
      <c r="L39" s="46">
        <v>4.82</v>
      </c>
      <c r="M39" s="74">
        <v>0</v>
      </c>
      <c r="N39" s="73">
        <v>262.64999999999998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4.82</v>
      </c>
      <c r="X39">
        <v>0</v>
      </c>
      <c r="Y39">
        <v>50</v>
      </c>
      <c r="Z39">
        <v>2.57</v>
      </c>
      <c r="AA39">
        <v>0.77</v>
      </c>
      <c r="AB39">
        <v>24.1</v>
      </c>
      <c r="AC39">
        <v>0</v>
      </c>
      <c r="AD39">
        <v>0</v>
      </c>
      <c r="AE39">
        <v>75</v>
      </c>
      <c r="AF39">
        <v>0</v>
      </c>
      <c r="AG39">
        <v>262.64999999999998</v>
      </c>
      <c r="AH39">
        <v>0</v>
      </c>
      <c r="AI39">
        <v>0</v>
      </c>
      <c r="AJ39">
        <v>100</v>
      </c>
      <c r="AK39">
        <v>0</v>
      </c>
      <c r="AL39">
        <v>0</v>
      </c>
      <c r="AM39">
        <v>50</v>
      </c>
    </row>
    <row r="40" spans="1:39">
      <c r="A40" t="s">
        <v>329</v>
      </c>
      <c r="G40" t="s">
        <v>82</v>
      </c>
      <c r="H40" s="73">
        <v>0.77</v>
      </c>
      <c r="I40" s="46">
        <v>0</v>
      </c>
      <c r="J40" s="46">
        <v>2.57</v>
      </c>
      <c r="K40" s="46">
        <v>24.1</v>
      </c>
      <c r="L40" s="46">
        <v>4.82</v>
      </c>
      <c r="M40" s="74">
        <v>0</v>
      </c>
      <c r="N40" s="73">
        <v>262.64999999999998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4.82</v>
      </c>
      <c r="X40">
        <v>0</v>
      </c>
      <c r="Y40">
        <v>50</v>
      </c>
      <c r="Z40">
        <v>2.57</v>
      </c>
      <c r="AA40">
        <v>0.77</v>
      </c>
      <c r="AB40">
        <v>24.1</v>
      </c>
      <c r="AC40">
        <v>0</v>
      </c>
      <c r="AD40">
        <v>0</v>
      </c>
      <c r="AE40">
        <v>75</v>
      </c>
      <c r="AF40">
        <v>0</v>
      </c>
      <c r="AG40">
        <v>262.64999999999998</v>
      </c>
      <c r="AH40">
        <v>0</v>
      </c>
      <c r="AI40">
        <v>0</v>
      </c>
      <c r="AJ40">
        <v>100</v>
      </c>
      <c r="AK40">
        <v>0</v>
      </c>
      <c r="AL40">
        <v>0</v>
      </c>
      <c r="AM40">
        <v>50</v>
      </c>
    </row>
    <row r="41" spans="1:39">
      <c r="A41" t="s">
        <v>330</v>
      </c>
      <c r="G41" t="s">
        <v>83</v>
      </c>
      <c r="H41" s="73">
        <v>0.77</v>
      </c>
      <c r="I41" s="46">
        <v>0</v>
      </c>
      <c r="J41" s="46">
        <v>2.57</v>
      </c>
      <c r="K41" s="46">
        <v>24.1</v>
      </c>
      <c r="L41" s="46">
        <v>4.82</v>
      </c>
      <c r="M41" s="74">
        <v>0</v>
      </c>
      <c r="N41" s="73">
        <v>262.64999999999998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4.82</v>
      </c>
      <c r="X41">
        <v>0</v>
      </c>
      <c r="Y41">
        <v>50</v>
      </c>
      <c r="Z41">
        <v>2.57</v>
      </c>
      <c r="AA41">
        <v>0.77</v>
      </c>
      <c r="AB41">
        <v>24.1</v>
      </c>
      <c r="AC41">
        <v>0</v>
      </c>
      <c r="AD41">
        <v>0</v>
      </c>
      <c r="AE41">
        <v>75</v>
      </c>
      <c r="AF41">
        <v>0</v>
      </c>
      <c r="AG41">
        <v>262.64999999999998</v>
      </c>
      <c r="AH41">
        <v>0</v>
      </c>
      <c r="AI41">
        <v>0</v>
      </c>
      <c r="AJ41">
        <v>100</v>
      </c>
      <c r="AK41">
        <v>0</v>
      </c>
      <c r="AL41">
        <v>0</v>
      </c>
      <c r="AM41">
        <v>50</v>
      </c>
    </row>
    <row r="42" spans="1:39">
      <c r="A42" t="s">
        <v>331</v>
      </c>
      <c r="G42" t="s">
        <v>84</v>
      </c>
      <c r="H42" s="73">
        <v>0.77</v>
      </c>
      <c r="I42" s="46">
        <v>0</v>
      </c>
      <c r="J42" s="46">
        <v>2.57</v>
      </c>
      <c r="K42" s="46">
        <v>24.1</v>
      </c>
      <c r="L42" s="46">
        <v>4.82</v>
      </c>
      <c r="M42" s="74">
        <v>0</v>
      </c>
      <c r="N42" s="73">
        <v>262.64999999999998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4.82</v>
      </c>
      <c r="X42">
        <v>0</v>
      </c>
      <c r="Y42">
        <v>50</v>
      </c>
      <c r="Z42">
        <v>2.57</v>
      </c>
      <c r="AA42">
        <v>0.77</v>
      </c>
      <c r="AB42">
        <v>24.1</v>
      </c>
      <c r="AC42">
        <v>0</v>
      </c>
      <c r="AD42">
        <v>0</v>
      </c>
      <c r="AE42">
        <v>75</v>
      </c>
      <c r="AF42">
        <v>0</v>
      </c>
      <c r="AG42">
        <v>262.64999999999998</v>
      </c>
      <c r="AH42">
        <v>0</v>
      </c>
      <c r="AI42">
        <v>0</v>
      </c>
      <c r="AJ42">
        <v>100</v>
      </c>
      <c r="AK42">
        <v>0</v>
      </c>
      <c r="AL42">
        <v>0</v>
      </c>
      <c r="AM42">
        <v>50</v>
      </c>
    </row>
    <row r="43" spans="1:39">
      <c r="A43" t="s">
        <v>337</v>
      </c>
      <c r="G43" t="s">
        <v>85</v>
      </c>
      <c r="H43" s="73">
        <v>0.77</v>
      </c>
      <c r="I43" s="46">
        <v>0</v>
      </c>
      <c r="J43" s="46">
        <v>2.57</v>
      </c>
      <c r="K43" s="46">
        <v>24.1</v>
      </c>
      <c r="L43" s="46">
        <v>4.82</v>
      </c>
      <c r="M43" s="74">
        <v>0</v>
      </c>
      <c r="N43" s="73">
        <v>262.64999999999998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4.82</v>
      </c>
      <c r="X43">
        <v>0</v>
      </c>
      <c r="Y43">
        <v>50</v>
      </c>
      <c r="Z43">
        <v>2.57</v>
      </c>
      <c r="AA43">
        <v>0.77</v>
      </c>
      <c r="AB43">
        <v>24.1</v>
      </c>
      <c r="AC43">
        <v>0</v>
      </c>
      <c r="AD43">
        <v>0</v>
      </c>
      <c r="AE43">
        <v>75</v>
      </c>
      <c r="AF43">
        <v>0</v>
      </c>
      <c r="AG43">
        <v>262.64999999999998</v>
      </c>
      <c r="AH43">
        <v>0</v>
      </c>
      <c r="AI43">
        <v>0</v>
      </c>
      <c r="AJ43">
        <v>100</v>
      </c>
      <c r="AK43">
        <v>0</v>
      </c>
      <c r="AL43">
        <v>0</v>
      </c>
      <c r="AM43">
        <v>50</v>
      </c>
    </row>
    <row r="44" spans="1:39">
      <c r="A44" t="s">
        <v>339</v>
      </c>
      <c r="G44" t="s">
        <v>86</v>
      </c>
      <c r="H44" s="73">
        <v>0.77</v>
      </c>
      <c r="I44" s="46">
        <v>0</v>
      </c>
      <c r="J44" s="46">
        <v>2.57</v>
      </c>
      <c r="K44" s="46">
        <v>24.1</v>
      </c>
      <c r="L44" s="46">
        <v>4.82</v>
      </c>
      <c r="M44" s="74">
        <v>0</v>
      </c>
      <c r="N44" s="73">
        <v>262.64999999999998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4.82</v>
      </c>
      <c r="X44">
        <v>0</v>
      </c>
      <c r="Y44">
        <v>50</v>
      </c>
      <c r="Z44">
        <v>2.57</v>
      </c>
      <c r="AA44">
        <v>0.77</v>
      </c>
      <c r="AB44">
        <v>24.1</v>
      </c>
      <c r="AC44">
        <v>0</v>
      </c>
      <c r="AD44">
        <v>0</v>
      </c>
      <c r="AE44">
        <v>75</v>
      </c>
      <c r="AF44">
        <v>0</v>
      </c>
      <c r="AG44">
        <v>262.64999999999998</v>
      </c>
      <c r="AH44">
        <v>0</v>
      </c>
      <c r="AI44">
        <v>0</v>
      </c>
      <c r="AJ44">
        <v>100</v>
      </c>
      <c r="AK44">
        <v>0</v>
      </c>
      <c r="AL44">
        <v>0</v>
      </c>
      <c r="AM44">
        <v>50</v>
      </c>
    </row>
    <row r="45" spans="1:39">
      <c r="A45" t="s">
        <v>358</v>
      </c>
      <c r="G45" t="s">
        <v>87</v>
      </c>
      <c r="H45" s="73">
        <v>0.77</v>
      </c>
      <c r="I45" s="46">
        <v>0</v>
      </c>
      <c r="J45" s="46">
        <v>2.57</v>
      </c>
      <c r="K45" s="46">
        <v>24.1</v>
      </c>
      <c r="L45" s="46">
        <v>4.82</v>
      </c>
      <c r="M45" s="74">
        <v>0</v>
      </c>
      <c r="N45" s="73">
        <v>262.64999999999998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4.82</v>
      </c>
      <c r="X45">
        <v>0</v>
      </c>
      <c r="Y45">
        <v>50</v>
      </c>
      <c r="Z45">
        <v>2.57</v>
      </c>
      <c r="AA45">
        <v>0.77</v>
      </c>
      <c r="AB45">
        <v>24.1</v>
      </c>
      <c r="AC45">
        <v>0</v>
      </c>
      <c r="AD45">
        <v>0</v>
      </c>
      <c r="AE45">
        <v>75</v>
      </c>
      <c r="AF45">
        <v>0</v>
      </c>
      <c r="AG45">
        <v>262.64999999999998</v>
      </c>
      <c r="AH45">
        <v>0</v>
      </c>
      <c r="AI45">
        <v>0</v>
      </c>
      <c r="AJ45">
        <v>100</v>
      </c>
      <c r="AK45">
        <v>0</v>
      </c>
      <c r="AL45">
        <v>0</v>
      </c>
      <c r="AM45">
        <v>50</v>
      </c>
    </row>
    <row r="46" spans="1:39">
      <c r="A46" t="s">
        <v>359</v>
      </c>
      <c r="G46" t="s">
        <v>88</v>
      </c>
      <c r="H46" s="73">
        <v>0.77</v>
      </c>
      <c r="I46" s="46">
        <v>0</v>
      </c>
      <c r="J46" s="46">
        <v>2.57</v>
      </c>
      <c r="K46" s="46">
        <v>24.1</v>
      </c>
      <c r="L46" s="46">
        <v>4.82</v>
      </c>
      <c r="M46" s="74">
        <v>0</v>
      </c>
      <c r="N46" s="73">
        <v>262.64999999999998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4.82</v>
      </c>
      <c r="X46">
        <v>0</v>
      </c>
      <c r="Y46">
        <v>50</v>
      </c>
      <c r="Z46">
        <v>2.57</v>
      </c>
      <c r="AA46">
        <v>0.77</v>
      </c>
      <c r="AB46">
        <v>24.1</v>
      </c>
      <c r="AC46">
        <v>0</v>
      </c>
      <c r="AD46">
        <v>0</v>
      </c>
      <c r="AE46">
        <v>75</v>
      </c>
      <c r="AF46">
        <v>0</v>
      </c>
      <c r="AG46">
        <v>262.64999999999998</v>
      </c>
      <c r="AH46">
        <v>0</v>
      </c>
      <c r="AI46">
        <v>0</v>
      </c>
      <c r="AJ46">
        <v>100</v>
      </c>
      <c r="AK46">
        <v>0</v>
      </c>
      <c r="AL46">
        <v>0</v>
      </c>
      <c r="AM46">
        <v>50</v>
      </c>
    </row>
    <row r="47" spans="1:39">
      <c r="A47" t="s">
        <v>360</v>
      </c>
      <c r="G47" t="s">
        <v>89</v>
      </c>
      <c r="H47" s="73">
        <v>0.77</v>
      </c>
      <c r="I47" s="46">
        <v>0</v>
      </c>
      <c r="J47" s="46">
        <v>2.57</v>
      </c>
      <c r="K47" s="46">
        <v>24.1</v>
      </c>
      <c r="L47" s="46">
        <v>4.82</v>
      </c>
      <c r="M47" s="74">
        <v>0</v>
      </c>
      <c r="N47" s="73">
        <v>262.64999999999998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4.82</v>
      </c>
      <c r="X47">
        <v>0</v>
      </c>
      <c r="Y47">
        <v>100</v>
      </c>
      <c r="Z47">
        <v>2.57</v>
      </c>
      <c r="AA47">
        <v>0.77</v>
      </c>
      <c r="AB47">
        <v>24.1</v>
      </c>
      <c r="AC47">
        <v>0</v>
      </c>
      <c r="AD47">
        <v>0</v>
      </c>
      <c r="AE47">
        <v>75</v>
      </c>
      <c r="AF47">
        <v>0</v>
      </c>
      <c r="AG47">
        <v>262.64999999999998</v>
      </c>
      <c r="AH47">
        <v>0</v>
      </c>
      <c r="AI47">
        <v>0</v>
      </c>
      <c r="AJ47">
        <v>100</v>
      </c>
      <c r="AK47">
        <v>0</v>
      </c>
      <c r="AL47">
        <v>0</v>
      </c>
      <c r="AM47">
        <v>50</v>
      </c>
    </row>
    <row r="48" spans="1:39">
      <c r="A48" t="s">
        <v>364</v>
      </c>
      <c r="G48" t="s">
        <v>90</v>
      </c>
      <c r="H48" s="73">
        <v>0.77</v>
      </c>
      <c r="I48" s="46">
        <v>0</v>
      </c>
      <c r="J48" s="46">
        <v>2.57</v>
      </c>
      <c r="K48" s="46">
        <v>24.1</v>
      </c>
      <c r="L48" s="46">
        <v>4.82</v>
      </c>
      <c r="M48" s="74">
        <v>0</v>
      </c>
      <c r="N48" s="73">
        <v>262.64999999999998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4.82</v>
      </c>
      <c r="X48">
        <v>0</v>
      </c>
      <c r="Y48">
        <v>100</v>
      </c>
      <c r="Z48">
        <v>2.57</v>
      </c>
      <c r="AA48">
        <v>0.77</v>
      </c>
      <c r="AB48">
        <v>24.1</v>
      </c>
      <c r="AC48">
        <v>0</v>
      </c>
      <c r="AD48">
        <v>0</v>
      </c>
      <c r="AE48">
        <v>75</v>
      </c>
      <c r="AF48">
        <v>0</v>
      </c>
      <c r="AG48">
        <v>262.64999999999998</v>
      </c>
      <c r="AH48">
        <v>0</v>
      </c>
      <c r="AI48">
        <v>0</v>
      </c>
      <c r="AJ48">
        <v>100</v>
      </c>
      <c r="AK48">
        <v>0</v>
      </c>
      <c r="AL48">
        <v>0</v>
      </c>
      <c r="AM48">
        <v>50</v>
      </c>
    </row>
    <row r="49" spans="1:39">
      <c r="A49" t="s">
        <v>365</v>
      </c>
      <c r="G49" t="s">
        <v>91</v>
      </c>
      <c r="H49" s="73">
        <v>0.77</v>
      </c>
      <c r="I49" s="46">
        <v>0</v>
      </c>
      <c r="J49" s="46">
        <v>2.57</v>
      </c>
      <c r="K49" s="46">
        <v>24.1</v>
      </c>
      <c r="L49" s="46">
        <v>4.82</v>
      </c>
      <c r="M49" s="74">
        <v>0</v>
      </c>
      <c r="N49" s="73">
        <v>262.64999999999998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4.82</v>
      </c>
      <c r="X49">
        <v>0</v>
      </c>
      <c r="Y49">
        <v>100</v>
      </c>
      <c r="Z49">
        <v>2.57</v>
      </c>
      <c r="AA49">
        <v>0.77</v>
      </c>
      <c r="AB49">
        <v>24.1</v>
      </c>
      <c r="AC49">
        <v>0</v>
      </c>
      <c r="AD49">
        <v>0</v>
      </c>
      <c r="AE49">
        <v>75</v>
      </c>
      <c r="AF49">
        <v>0</v>
      </c>
      <c r="AG49">
        <v>262.64999999999998</v>
      </c>
      <c r="AH49">
        <v>0</v>
      </c>
      <c r="AI49">
        <v>0</v>
      </c>
      <c r="AJ49">
        <v>100</v>
      </c>
      <c r="AK49">
        <v>0</v>
      </c>
      <c r="AL49">
        <v>0</v>
      </c>
      <c r="AM49">
        <v>50</v>
      </c>
    </row>
    <row r="50" spans="1:39">
      <c r="A50" t="s">
        <v>366</v>
      </c>
      <c r="G50" t="s">
        <v>92</v>
      </c>
      <c r="H50" s="73">
        <v>0.77</v>
      </c>
      <c r="I50" s="46">
        <v>0</v>
      </c>
      <c r="J50" s="46">
        <v>2.57</v>
      </c>
      <c r="K50" s="46">
        <v>24.1</v>
      </c>
      <c r="L50" s="46">
        <v>4.82</v>
      </c>
      <c r="M50" s="74">
        <v>0</v>
      </c>
      <c r="N50" s="73">
        <v>262.64999999999998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4.82</v>
      </c>
      <c r="X50">
        <v>0</v>
      </c>
      <c r="Y50">
        <v>100</v>
      </c>
      <c r="Z50">
        <v>2.57</v>
      </c>
      <c r="AA50">
        <v>0.77</v>
      </c>
      <c r="AB50">
        <v>24.1</v>
      </c>
      <c r="AC50">
        <v>0</v>
      </c>
      <c r="AD50">
        <v>0</v>
      </c>
      <c r="AE50">
        <v>75</v>
      </c>
      <c r="AF50">
        <v>0</v>
      </c>
      <c r="AG50">
        <v>262.64999999999998</v>
      </c>
      <c r="AH50">
        <v>0</v>
      </c>
      <c r="AI50">
        <v>0</v>
      </c>
      <c r="AJ50">
        <v>100</v>
      </c>
      <c r="AK50">
        <v>0</v>
      </c>
      <c r="AL50">
        <v>0</v>
      </c>
      <c r="AM50">
        <v>50</v>
      </c>
    </row>
    <row r="51" spans="1:39">
      <c r="A51" t="s">
        <v>367</v>
      </c>
      <c r="G51" t="s">
        <v>93</v>
      </c>
      <c r="H51" s="73">
        <v>0.77</v>
      </c>
      <c r="I51" s="46">
        <v>0</v>
      </c>
      <c r="J51" s="46">
        <v>2.4900000000000002</v>
      </c>
      <c r="K51" s="46">
        <v>24.1</v>
      </c>
      <c r="L51" s="46">
        <v>4.82</v>
      </c>
      <c r="M51" s="74">
        <v>0</v>
      </c>
      <c r="N51" s="73">
        <v>262.64999999999998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4.82</v>
      </c>
      <c r="X51">
        <v>0</v>
      </c>
      <c r="Y51">
        <v>100</v>
      </c>
      <c r="Z51">
        <v>2.4900000000000002</v>
      </c>
      <c r="AA51">
        <v>0.77</v>
      </c>
      <c r="AB51">
        <v>24.1</v>
      </c>
      <c r="AC51">
        <v>0</v>
      </c>
      <c r="AD51">
        <v>0</v>
      </c>
      <c r="AE51">
        <v>75</v>
      </c>
      <c r="AF51">
        <v>0</v>
      </c>
      <c r="AG51">
        <v>262.64999999999998</v>
      </c>
      <c r="AH51">
        <v>0</v>
      </c>
      <c r="AI51">
        <v>0</v>
      </c>
      <c r="AJ51">
        <v>100</v>
      </c>
      <c r="AK51">
        <v>0</v>
      </c>
      <c r="AL51">
        <v>0</v>
      </c>
      <c r="AM51">
        <v>50</v>
      </c>
    </row>
    <row r="52" spans="1:39">
      <c r="A52" t="s">
        <v>368</v>
      </c>
      <c r="G52" t="s">
        <v>94</v>
      </c>
      <c r="H52" s="73">
        <v>0.77</v>
      </c>
      <c r="I52" s="46">
        <v>0</v>
      </c>
      <c r="J52" s="46">
        <v>2.4900000000000002</v>
      </c>
      <c r="K52" s="46">
        <v>24.1</v>
      </c>
      <c r="L52" s="46">
        <v>4.82</v>
      </c>
      <c r="M52" s="74">
        <v>0</v>
      </c>
      <c r="N52" s="73">
        <v>262.64999999999998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4.82</v>
      </c>
      <c r="X52">
        <v>0</v>
      </c>
      <c r="Y52">
        <v>100</v>
      </c>
      <c r="Z52">
        <v>2.4900000000000002</v>
      </c>
      <c r="AA52">
        <v>0.77</v>
      </c>
      <c r="AB52">
        <v>24.1</v>
      </c>
      <c r="AC52">
        <v>0</v>
      </c>
      <c r="AD52">
        <v>0</v>
      </c>
      <c r="AE52">
        <v>75</v>
      </c>
      <c r="AF52">
        <v>0</v>
      </c>
      <c r="AG52">
        <v>262.64999999999998</v>
      </c>
      <c r="AH52">
        <v>0</v>
      </c>
      <c r="AI52">
        <v>0</v>
      </c>
      <c r="AJ52">
        <v>100</v>
      </c>
      <c r="AK52">
        <v>0</v>
      </c>
      <c r="AL52">
        <v>0</v>
      </c>
      <c r="AM52">
        <v>50</v>
      </c>
    </row>
    <row r="53" spans="1:39">
      <c r="A53" t="s">
        <v>400</v>
      </c>
      <c r="G53" t="s">
        <v>95</v>
      </c>
      <c r="H53" s="73">
        <v>0.77</v>
      </c>
      <c r="I53" s="46">
        <v>0</v>
      </c>
      <c r="J53" s="46">
        <v>2.4900000000000002</v>
      </c>
      <c r="K53" s="46">
        <v>24.1</v>
      </c>
      <c r="L53" s="46">
        <v>4.82</v>
      </c>
      <c r="M53" s="74">
        <v>0</v>
      </c>
      <c r="N53" s="73">
        <v>262.64999999999998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4.82</v>
      </c>
      <c r="X53">
        <v>0</v>
      </c>
      <c r="Y53">
        <v>100</v>
      </c>
      <c r="Z53">
        <v>2.4900000000000002</v>
      </c>
      <c r="AA53">
        <v>0.77</v>
      </c>
      <c r="AB53">
        <v>24.1</v>
      </c>
      <c r="AC53">
        <v>0</v>
      </c>
      <c r="AD53">
        <v>0</v>
      </c>
      <c r="AE53">
        <v>75</v>
      </c>
      <c r="AF53">
        <v>0</v>
      </c>
      <c r="AG53">
        <v>262.64999999999998</v>
      </c>
      <c r="AH53">
        <v>0</v>
      </c>
      <c r="AI53">
        <v>0</v>
      </c>
      <c r="AJ53">
        <v>100</v>
      </c>
      <c r="AK53">
        <v>0</v>
      </c>
      <c r="AL53">
        <v>0</v>
      </c>
      <c r="AM53">
        <v>50</v>
      </c>
    </row>
    <row r="54" spans="1:39">
      <c r="A54" t="s">
        <v>399</v>
      </c>
      <c r="G54" t="s">
        <v>96</v>
      </c>
      <c r="H54" s="73">
        <v>0.77</v>
      </c>
      <c r="I54" s="46">
        <v>0</v>
      </c>
      <c r="J54" s="46">
        <v>2.4900000000000002</v>
      </c>
      <c r="K54" s="46">
        <v>24.1</v>
      </c>
      <c r="L54" s="46">
        <v>4.82</v>
      </c>
      <c r="M54" s="74">
        <v>0</v>
      </c>
      <c r="N54" s="73">
        <v>262.64999999999998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4.82</v>
      </c>
      <c r="X54">
        <v>0</v>
      </c>
      <c r="Y54">
        <v>100</v>
      </c>
      <c r="Z54">
        <v>2.4900000000000002</v>
      </c>
      <c r="AA54">
        <v>0.77</v>
      </c>
      <c r="AB54">
        <v>24.1</v>
      </c>
      <c r="AC54">
        <v>0</v>
      </c>
      <c r="AD54">
        <v>0</v>
      </c>
      <c r="AE54">
        <v>75</v>
      </c>
      <c r="AF54">
        <v>0</v>
      </c>
      <c r="AG54">
        <v>262.64999999999998</v>
      </c>
      <c r="AH54">
        <v>0</v>
      </c>
      <c r="AI54">
        <v>0</v>
      </c>
      <c r="AJ54">
        <v>100</v>
      </c>
      <c r="AK54">
        <v>0</v>
      </c>
      <c r="AL54">
        <v>0</v>
      </c>
      <c r="AM54">
        <v>50</v>
      </c>
    </row>
    <row r="55" spans="1:39">
      <c r="A55" t="s">
        <v>401</v>
      </c>
      <c r="G55" t="s">
        <v>97</v>
      </c>
      <c r="H55" s="73">
        <v>0.77</v>
      </c>
      <c r="I55" s="46">
        <v>0</v>
      </c>
      <c r="J55" s="46">
        <v>2.4900000000000002</v>
      </c>
      <c r="K55" s="46">
        <v>24.1</v>
      </c>
      <c r="L55" s="46">
        <v>4.82</v>
      </c>
      <c r="M55" s="74">
        <v>0</v>
      </c>
      <c r="N55" s="73">
        <v>262.64999999999998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4.82</v>
      </c>
      <c r="X55">
        <v>0</v>
      </c>
      <c r="Y55">
        <v>100</v>
      </c>
      <c r="Z55">
        <v>2.4900000000000002</v>
      </c>
      <c r="AA55">
        <v>0.77</v>
      </c>
      <c r="AB55">
        <v>24.1</v>
      </c>
      <c r="AC55">
        <v>0</v>
      </c>
      <c r="AD55">
        <v>0</v>
      </c>
      <c r="AE55">
        <v>75</v>
      </c>
      <c r="AF55">
        <v>0</v>
      </c>
      <c r="AG55">
        <v>262.64999999999998</v>
      </c>
      <c r="AH55">
        <v>0</v>
      </c>
      <c r="AI55">
        <v>0</v>
      </c>
      <c r="AJ55">
        <v>100</v>
      </c>
      <c r="AK55">
        <v>0</v>
      </c>
      <c r="AL55">
        <v>0</v>
      </c>
      <c r="AM55">
        <v>50</v>
      </c>
    </row>
    <row r="56" spans="1:39">
      <c r="A56" t="s">
        <v>401</v>
      </c>
      <c r="G56" t="s">
        <v>98</v>
      </c>
      <c r="H56" s="73">
        <v>0.77</v>
      </c>
      <c r="I56" s="46">
        <v>0</v>
      </c>
      <c r="J56" s="46">
        <v>2.4900000000000002</v>
      </c>
      <c r="K56" s="46">
        <v>24.1</v>
      </c>
      <c r="L56" s="46">
        <v>4.82</v>
      </c>
      <c r="M56" s="74">
        <v>0</v>
      </c>
      <c r="N56" s="73">
        <v>262.64999999999998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4.82</v>
      </c>
      <c r="X56">
        <v>0</v>
      </c>
      <c r="Y56">
        <v>100</v>
      </c>
      <c r="Z56">
        <v>2.4900000000000002</v>
      </c>
      <c r="AA56">
        <v>0.77</v>
      </c>
      <c r="AB56">
        <v>24.1</v>
      </c>
      <c r="AC56">
        <v>0</v>
      </c>
      <c r="AD56">
        <v>0</v>
      </c>
      <c r="AE56">
        <v>75</v>
      </c>
      <c r="AF56">
        <v>0</v>
      </c>
      <c r="AG56">
        <v>262.64999999999998</v>
      </c>
      <c r="AH56">
        <v>0</v>
      </c>
      <c r="AI56">
        <v>0</v>
      </c>
      <c r="AJ56">
        <v>100</v>
      </c>
      <c r="AK56">
        <v>0</v>
      </c>
      <c r="AL56">
        <v>0</v>
      </c>
      <c r="AM56">
        <v>50</v>
      </c>
    </row>
    <row r="57" spans="1:39">
      <c r="G57" t="s">
        <v>99</v>
      </c>
      <c r="H57" s="73">
        <v>0.77</v>
      </c>
      <c r="I57" s="46">
        <v>0</v>
      </c>
      <c r="J57" s="46">
        <v>2.4900000000000002</v>
      </c>
      <c r="K57" s="46">
        <v>24.1</v>
      </c>
      <c r="L57" s="46">
        <v>4.82</v>
      </c>
      <c r="M57" s="74">
        <v>0</v>
      </c>
      <c r="N57" s="73">
        <v>262.64999999999998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4.82</v>
      </c>
      <c r="X57">
        <v>0</v>
      </c>
      <c r="Y57">
        <v>100</v>
      </c>
      <c r="Z57">
        <v>2.4900000000000002</v>
      </c>
      <c r="AA57">
        <v>0.77</v>
      </c>
      <c r="AB57">
        <v>24.1</v>
      </c>
      <c r="AC57">
        <v>0</v>
      </c>
      <c r="AD57">
        <v>0</v>
      </c>
      <c r="AE57">
        <v>75</v>
      </c>
      <c r="AF57">
        <v>0</v>
      </c>
      <c r="AG57">
        <v>262.64999999999998</v>
      </c>
      <c r="AH57">
        <v>0</v>
      </c>
      <c r="AI57">
        <v>0</v>
      </c>
      <c r="AJ57">
        <v>100</v>
      </c>
      <c r="AK57">
        <v>0</v>
      </c>
      <c r="AL57">
        <v>0</v>
      </c>
      <c r="AM57">
        <v>50</v>
      </c>
    </row>
    <row r="58" spans="1:39">
      <c r="G58" t="s">
        <v>100</v>
      </c>
      <c r="H58" s="73">
        <v>0.77</v>
      </c>
      <c r="I58" s="46">
        <v>0</v>
      </c>
      <c r="J58" s="46">
        <v>2.4900000000000002</v>
      </c>
      <c r="K58" s="46">
        <v>24.1</v>
      </c>
      <c r="L58" s="46">
        <v>4.82</v>
      </c>
      <c r="M58" s="74">
        <v>0</v>
      </c>
      <c r="N58" s="73">
        <v>262.64999999999998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4.82</v>
      </c>
      <c r="X58">
        <v>0</v>
      </c>
      <c r="Y58">
        <v>100</v>
      </c>
      <c r="Z58">
        <v>2.4900000000000002</v>
      </c>
      <c r="AA58">
        <v>0.77</v>
      </c>
      <c r="AB58">
        <v>24.1</v>
      </c>
      <c r="AC58">
        <v>0</v>
      </c>
      <c r="AD58">
        <v>0</v>
      </c>
      <c r="AE58">
        <v>75</v>
      </c>
      <c r="AF58">
        <v>0</v>
      </c>
      <c r="AG58">
        <v>262.64999999999998</v>
      </c>
      <c r="AH58">
        <v>0</v>
      </c>
      <c r="AI58">
        <v>0</v>
      </c>
      <c r="AJ58">
        <v>100</v>
      </c>
      <c r="AK58">
        <v>0</v>
      </c>
      <c r="AL58">
        <v>0</v>
      </c>
      <c r="AM58">
        <v>50</v>
      </c>
    </row>
    <row r="59" spans="1:39">
      <c r="G59" t="s">
        <v>101</v>
      </c>
      <c r="H59" s="73">
        <v>0.77</v>
      </c>
      <c r="I59" s="46">
        <v>0</v>
      </c>
      <c r="J59" s="46">
        <v>2.4900000000000002</v>
      </c>
      <c r="K59" s="46">
        <v>24.1</v>
      </c>
      <c r="L59" s="46">
        <v>4.82</v>
      </c>
      <c r="M59" s="74">
        <v>0</v>
      </c>
      <c r="N59" s="73">
        <v>262.64999999999998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4.82</v>
      </c>
      <c r="X59">
        <v>0</v>
      </c>
      <c r="Y59">
        <v>100</v>
      </c>
      <c r="Z59">
        <v>2.4900000000000002</v>
      </c>
      <c r="AA59">
        <v>0.77</v>
      </c>
      <c r="AB59">
        <v>24.1</v>
      </c>
      <c r="AC59">
        <v>0</v>
      </c>
      <c r="AD59">
        <v>0</v>
      </c>
      <c r="AE59">
        <v>75</v>
      </c>
      <c r="AF59">
        <v>0</v>
      </c>
      <c r="AG59">
        <v>262.64999999999998</v>
      </c>
      <c r="AH59">
        <v>0</v>
      </c>
      <c r="AI59">
        <v>0</v>
      </c>
      <c r="AJ59">
        <v>100</v>
      </c>
      <c r="AK59">
        <v>0</v>
      </c>
      <c r="AL59">
        <v>0</v>
      </c>
      <c r="AM59">
        <v>50</v>
      </c>
    </row>
    <row r="60" spans="1:39">
      <c r="G60" t="s">
        <v>102</v>
      </c>
      <c r="H60" s="73">
        <v>0.77</v>
      </c>
      <c r="I60" s="46">
        <v>0</v>
      </c>
      <c r="J60" s="46">
        <v>2.4900000000000002</v>
      </c>
      <c r="K60" s="46">
        <v>24.1</v>
      </c>
      <c r="L60" s="46">
        <v>4.82</v>
      </c>
      <c r="M60" s="74">
        <v>0</v>
      </c>
      <c r="N60" s="73">
        <v>262.64999999999998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4.82</v>
      </c>
      <c r="X60">
        <v>0</v>
      </c>
      <c r="Y60">
        <v>100</v>
      </c>
      <c r="Z60">
        <v>2.4900000000000002</v>
      </c>
      <c r="AA60">
        <v>0.77</v>
      </c>
      <c r="AB60">
        <v>24.1</v>
      </c>
      <c r="AC60">
        <v>0</v>
      </c>
      <c r="AD60">
        <v>0</v>
      </c>
      <c r="AE60">
        <v>75</v>
      </c>
      <c r="AF60">
        <v>0</v>
      </c>
      <c r="AG60">
        <v>262.64999999999998</v>
      </c>
      <c r="AH60">
        <v>0</v>
      </c>
      <c r="AI60">
        <v>0</v>
      </c>
      <c r="AJ60">
        <v>100</v>
      </c>
      <c r="AK60">
        <v>0</v>
      </c>
      <c r="AL60">
        <v>0</v>
      </c>
      <c r="AM60">
        <v>50</v>
      </c>
    </row>
    <row r="61" spans="1:39">
      <c r="G61" t="s">
        <v>103</v>
      </c>
      <c r="H61" s="73">
        <v>0.77</v>
      </c>
      <c r="I61" s="46">
        <v>0</v>
      </c>
      <c r="J61" s="46">
        <v>2.4900000000000002</v>
      </c>
      <c r="K61" s="46">
        <v>24.1</v>
      </c>
      <c r="L61" s="46">
        <v>4.82</v>
      </c>
      <c r="M61" s="74">
        <v>0</v>
      </c>
      <c r="N61" s="73">
        <v>262.64999999999998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4.82</v>
      </c>
      <c r="X61">
        <v>0</v>
      </c>
      <c r="Y61">
        <v>100</v>
      </c>
      <c r="Z61">
        <v>2.4900000000000002</v>
      </c>
      <c r="AA61">
        <v>0.77</v>
      </c>
      <c r="AB61">
        <v>24.1</v>
      </c>
      <c r="AC61">
        <v>0</v>
      </c>
      <c r="AD61">
        <v>0</v>
      </c>
      <c r="AE61">
        <v>75</v>
      </c>
      <c r="AF61">
        <v>0</v>
      </c>
      <c r="AG61">
        <v>262.64999999999998</v>
      </c>
      <c r="AH61">
        <v>0</v>
      </c>
      <c r="AI61">
        <v>0</v>
      </c>
      <c r="AJ61">
        <v>100</v>
      </c>
      <c r="AK61">
        <v>0</v>
      </c>
      <c r="AL61">
        <v>0</v>
      </c>
      <c r="AM61">
        <v>50</v>
      </c>
    </row>
    <row r="62" spans="1:39">
      <c r="G62" t="s">
        <v>104</v>
      </c>
      <c r="H62" s="73">
        <v>0.77</v>
      </c>
      <c r="I62" s="46">
        <v>0</v>
      </c>
      <c r="J62" s="46">
        <v>2.4900000000000002</v>
      </c>
      <c r="K62" s="46">
        <v>24.1</v>
      </c>
      <c r="L62" s="46">
        <v>4.82</v>
      </c>
      <c r="M62" s="74">
        <v>0</v>
      </c>
      <c r="N62" s="73">
        <v>262.64999999999998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4.82</v>
      </c>
      <c r="X62">
        <v>0</v>
      </c>
      <c r="Y62">
        <v>100</v>
      </c>
      <c r="Z62">
        <v>2.4900000000000002</v>
      </c>
      <c r="AA62">
        <v>0.77</v>
      </c>
      <c r="AB62">
        <v>24.1</v>
      </c>
      <c r="AC62">
        <v>0</v>
      </c>
      <c r="AD62">
        <v>0</v>
      </c>
      <c r="AE62">
        <v>75</v>
      </c>
      <c r="AF62">
        <v>0</v>
      </c>
      <c r="AG62">
        <v>262.64999999999998</v>
      </c>
      <c r="AH62">
        <v>0</v>
      </c>
      <c r="AI62">
        <v>0</v>
      </c>
      <c r="AJ62">
        <v>100</v>
      </c>
      <c r="AK62">
        <v>0</v>
      </c>
      <c r="AL62">
        <v>0</v>
      </c>
      <c r="AM62">
        <v>50</v>
      </c>
    </row>
    <row r="63" spans="1:39">
      <c r="G63" t="s">
        <v>105</v>
      </c>
      <c r="H63" s="73">
        <v>0.63</v>
      </c>
      <c r="I63" s="46">
        <v>0</v>
      </c>
      <c r="J63" s="46">
        <v>2.4900000000000002</v>
      </c>
      <c r="K63" s="46">
        <v>24.1</v>
      </c>
      <c r="L63" s="46">
        <v>4.82</v>
      </c>
      <c r="M63" s="74">
        <v>0</v>
      </c>
      <c r="N63" s="73">
        <v>262.64999999999998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4.82</v>
      </c>
      <c r="X63">
        <v>0</v>
      </c>
      <c r="Y63">
        <v>100</v>
      </c>
      <c r="Z63">
        <v>2.4900000000000002</v>
      </c>
      <c r="AA63">
        <v>0.63</v>
      </c>
      <c r="AB63">
        <v>24.1</v>
      </c>
      <c r="AC63">
        <v>0</v>
      </c>
      <c r="AD63">
        <v>0</v>
      </c>
      <c r="AE63">
        <v>75</v>
      </c>
      <c r="AF63">
        <v>0</v>
      </c>
      <c r="AG63">
        <v>262.64999999999998</v>
      </c>
      <c r="AH63">
        <v>0</v>
      </c>
      <c r="AI63">
        <v>0</v>
      </c>
      <c r="AJ63">
        <v>100</v>
      </c>
      <c r="AK63">
        <v>0</v>
      </c>
      <c r="AL63">
        <v>0</v>
      </c>
      <c r="AM63">
        <v>50</v>
      </c>
    </row>
    <row r="64" spans="1:39">
      <c r="G64" t="s">
        <v>106</v>
      </c>
      <c r="H64" s="73">
        <v>0.63</v>
      </c>
      <c r="I64" s="46">
        <v>0</v>
      </c>
      <c r="J64" s="46">
        <v>2.4900000000000002</v>
      </c>
      <c r="K64" s="46">
        <v>24.1</v>
      </c>
      <c r="L64" s="46">
        <v>4.82</v>
      </c>
      <c r="M64" s="74">
        <v>0</v>
      </c>
      <c r="N64" s="73">
        <v>262.64999999999998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4.82</v>
      </c>
      <c r="X64">
        <v>0</v>
      </c>
      <c r="Y64">
        <v>100</v>
      </c>
      <c r="Z64">
        <v>2.4900000000000002</v>
      </c>
      <c r="AA64">
        <v>0.63</v>
      </c>
      <c r="AB64">
        <v>24.1</v>
      </c>
      <c r="AC64">
        <v>0</v>
      </c>
      <c r="AD64">
        <v>0</v>
      </c>
      <c r="AE64">
        <v>75</v>
      </c>
      <c r="AF64">
        <v>0</v>
      </c>
      <c r="AG64">
        <v>262.64999999999998</v>
      </c>
      <c r="AH64">
        <v>0</v>
      </c>
      <c r="AI64">
        <v>0</v>
      </c>
      <c r="AJ64">
        <v>100</v>
      </c>
      <c r="AK64">
        <v>0</v>
      </c>
      <c r="AL64">
        <v>0</v>
      </c>
      <c r="AM64">
        <v>50</v>
      </c>
    </row>
    <row r="65" spans="7:39">
      <c r="G65" t="s">
        <v>107</v>
      </c>
      <c r="H65" s="73">
        <v>0.63</v>
      </c>
      <c r="I65" s="46">
        <v>0</v>
      </c>
      <c r="J65" s="46">
        <v>2.4900000000000002</v>
      </c>
      <c r="K65" s="46">
        <v>24.1</v>
      </c>
      <c r="L65" s="46">
        <v>4.82</v>
      </c>
      <c r="M65" s="74">
        <v>0</v>
      </c>
      <c r="N65" s="73">
        <v>262.64999999999998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4.82</v>
      </c>
      <c r="X65">
        <v>0</v>
      </c>
      <c r="Y65">
        <v>100</v>
      </c>
      <c r="Z65">
        <v>2.4900000000000002</v>
      </c>
      <c r="AA65">
        <v>0.63</v>
      </c>
      <c r="AB65">
        <v>24.1</v>
      </c>
      <c r="AC65">
        <v>0</v>
      </c>
      <c r="AD65">
        <v>0</v>
      </c>
      <c r="AE65">
        <v>75</v>
      </c>
      <c r="AF65">
        <v>0</v>
      </c>
      <c r="AG65">
        <v>262.64999999999998</v>
      </c>
      <c r="AH65">
        <v>0</v>
      </c>
      <c r="AI65">
        <v>0</v>
      </c>
      <c r="AJ65">
        <v>100</v>
      </c>
      <c r="AK65">
        <v>0</v>
      </c>
      <c r="AL65">
        <v>0</v>
      </c>
      <c r="AM65">
        <v>50</v>
      </c>
    </row>
    <row r="66" spans="7:39">
      <c r="G66" t="s">
        <v>108</v>
      </c>
      <c r="H66" s="73">
        <v>0.63</v>
      </c>
      <c r="I66" s="46">
        <v>0</v>
      </c>
      <c r="J66" s="46">
        <v>2.4900000000000002</v>
      </c>
      <c r="K66" s="46">
        <v>24.1</v>
      </c>
      <c r="L66" s="46">
        <v>4.82</v>
      </c>
      <c r="M66" s="74">
        <v>0</v>
      </c>
      <c r="N66" s="73">
        <v>262.64999999999998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4.82</v>
      </c>
      <c r="X66">
        <v>0</v>
      </c>
      <c r="Y66">
        <v>100</v>
      </c>
      <c r="Z66">
        <v>2.4900000000000002</v>
      </c>
      <c r="AA66">
        <v>0.63</v>
      </c>
      <c r="AB66">
        <v>24.1</v>
      </c>
      <c r="AC66">
        <v>0</v>
      </c>
      <c r="AD66">
        <v>0</v>
      </c>
      <c r="AE66">
        <v>75</v>
      </c>
      <c r="AF66">
        <v>0</v>
      </c>
      <c r="AG66">
        <v>262.64999999999998</v>
      </c>
      <c r="AH66">
        <v>0</v>
      </c>
      <c r="AI66">
        <v>0</v>
      </c>
      <c r="AJ66">
        <v>100</v>
      </c>
      <c r="AK66">
        <v>0</v>
      </c>
      <c r="AL66">
        <v>0</v>
      </c>
      <c r="AM66">
        <v>50</v>
      </c>
    </row>
    <row r="67" spans="7:39">
      <c r="G67" t="s">
        <v>109</v>
      </c>
      <c r="H67" s="73">
        <v>0.48</v>
      </c>
      <c r="I67" s="46">
        <v>0</v>
      </c>
      <c r="J67" s="46">
        <v>2.57</v>
      </c>
      <c r="K67" s="46">
        <v>0</v>
      </c>
      <c r="L67" s="46">
        <v>4.82</v>
      </c>
      <c r="M67" s="74">
        <v>0</v>
      </c>
      <c r="N67" s="73">
        <v>262.64999999999998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4.82</v>
      </c>
      <c r="X67">
        <v>0</v>
      </c>
      <c r="Y67">
        <v>100</v>
      </c>
      <c r="Z67">
        <v>2.57</v>
      </c>
      <c r="AA67">
        <v>0.48</v>
      </c>
      <c r="AB67">
        <v>0</v>
      </c>
      <c r="AC67">
        <v>0</v>
      </c>
      <c r="AD67">
        <v>0</v>
      </c>
      <c r="AE67">
        <v>75</v>
      </c>
      <c r="AF67">
        <v>0</v>
      </c>
      <c r="AG67">
        <v>262.64999999999998</v>
      </c>
      <c r="AH67">
        <v>0</v>
      </c>
      <c r="AI67">
        <v>0</v>
      </c>
      <c r="AJ67">
        <v>100</v>
      </c>
      <c r="AK67">
        <v>0</v>
      </c>
      <c r="AL67">
        <v>0</v>
      </c>
      <c r="AM67">
        <v>50</v>
      </c>
    </row>
    <row r="68" spans="7:39">
      <c r="G68" t="s">
        <v>110</v>
      </c>
      <c r="H68" s="73">
        <v>0.48</v>
      </c>
      <c r="I68" s="46">
        <v>0</v>
      </c>
      <c r="J68" s="46">
        <v>2.57</v>
      </c>
      <c r="K68" s="46">
        <v>0</v>
      </c>
      <c r="L68" s="46">
        <v>4.82</v>
      </c>
      <c r="M68" s="74">
        <v>0</v>
      </c>
      <c r="N68" s="73">
        <v>262.64999999999998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4.82</v>
      </c>
      <c r="X68">
        <v>0</v>
      </c>
      <c r="Y68">
        <v>100</v>
      </c>
      <c r="Z68">
        <v>2.57</v>
      </c>
      <c r="AA68">
        <v>0.48</v>
      </c>
      <c r="AB68">
        <v>0</v>
      </c>
      <c r="AC68">
        <v>0</v>
      </c>
      <c r="AD68">
        <v>0</v>
      </c>
      <c r="AE68">
        <v>75</v>
      </c>
      <c r="AF68">
        <v>0</v>
      </c>
      <c r="AG68">
        <v>262.64999999999998</v>
      </c>
      <c r="AH68">
        <v>0</v>
      </c>
      <c r="AI68">
        <v>0</v>
      </c>
      <c r="AJ68">
        <v>100</v>
      </c>
      <c r="AK68">
        <v>0</v>
      </c>
      <c r="AL68">
        <v>0</v>
      </c>
      <c r="AM68">
        <v>50</v>
      </c>
    </row>
    <row r="69" spans="7:39">
      <c r="G69" t="s">
        <v>111</v>
      </c>
      <c r="H69" s="73">
        <v>0.48</v>
      </c>
      <c r="I69" s="46">
        <v>0</v>
      </c>
      <c r="J69" s="46">
        <v>2.57</v>
      </c>
      <c r="K69" s="46">
        <v>0</v>
      </c>
      <c r="L69" s="46">
        <v>4.82</v>
      </c>
      <c r="M69" s="74">
        <v>0</v>
      </c>
      <c r="N69" s="73">
        <v>262.64999999999998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4.82</v>
      </c>
      <c r="X69">
        <v>0</v>
      </c>
      <c r="Y69">
        <v>100</v>
      </c>
      <c r="Z69">
        <v>2.57</v>
      </c>
      <c r="AA69">
        <v>0.48</v>
      </c>
      <c r="AB69">
        <v>0</v>
      </c>
      <c r="AC69">
        <v>0</v>
      </c>
      <c r="AD69">
        <v>0</v>
      </c>
      <c r="AE69">
        <v>75</v>
      </c>
      <c r="AF69">
        <v>0</v>
      </c>
      <c r="AG69">
        <v>262.64999999999998</v>
      </c>
      <c r="AH69">
        <v>0</v>
      </c>
      <c r="AI69">
        <v>0</v>
      </c>
      <c r="AJ69">
        <v>100</v>
      </c>
      <c r="AK69">
        <v>0</v>
      </c>
      <c r="AL69">
        <v>0</v>
      </c>
      <c r="AM69">
        <v>50</v>
      </c>
    </row>
    <row r="70" spans="7:39">
      <c r="G70" t="s">
        <v>112</v>
      </c>
      <c r="H70" s="73">
        <v>0.48</v>
      </c>
      <c r="I70" s="46">
        <v>0</v>
      </c>
      <c r="J70" s="46">
        <v>2.57</v>
      </c>
      <c r="K70" s="46">
        <v>0</v>
      </c>
      <c r="L70" s="46">
        <v>4.82</v>
      </c>
      <c r="M70" s="74">
        <v>0</v>
      </c>
      <c r="N70" s="73">
        <v>262.64999999999998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4.82</v>
      </c>
      <c r="X70">
        <v>0</v>
      </c>
      <c r="Y70">
        <v>100</v>
      </c>
      <c r="Z70">
        <v>2.57</v>
      </c>
      <c r="AA70">
        <v>0.48</v>
      </c>
      <c r="AB70">
        <v>0</v>
      </c>
      <c r="AC70">
        <v>0</v>
      </c>
      <c r="AD70">
        <v>0</v>
      </c>
      <c r="AE70">
        <v>75</v>
      </c>
      <c r="AF70">
        <v>0</v>
      </c>
      <c r="AG70">
        <v>262.64999999999998</v>
      </c>
      <c r="AH70">
        <v>0</v>
      </c>
      <c r="AI70">
        <v>0</v>
      </c>
      <c r="AJ70">
        <v>100</v>
      </c>
      <c r="AK70">
        <v>0</v>
      </c>
      <c r="AL70">
        <v>0</v>
      </c>
      <c r="AM70">
        <v>50</v>
      </c>
    </row>
    <row r="71" spans="7:39">
      <c r="G71" t="s">
        <v>113</v>
      </c>
      <c r="H71" s="73">
        <v>0.48</v>
      </c>
      <c r="I71" s="46">
        <v>0</v>
      </c>
      <c r="J71" s="46">
        <v>2.57</v>
      </c>
      <c r="K71" s="46">
        <v>0</v>
      </c>
      <c r="L71" s="46">
        <v>4.82</v>
      </c>
      <c r="M71" s="74">
        <v>0</v>
      </c>
      <c r="N71" s="73">
        <v>262.64999999999998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4.82</v>
      </c>
      <c r="X71">
        <v>0</v>
      </c>
      <c r="Y71">
        <v>100</v>
      </c>
      <c r="Z71">
        <v>2.57</v>
      </c>
      <c r="AA71">
        <v>0.48</v>
      </c>
      <c r="AB71">
        <v>0</v>
      </c>
      <c r="AC71">
        <v>0</v>
      </c>
      <c r="AD71">
        <v>0</v>
      </c>
      <c r="AE71">
        <v>75</v>
      </c>
      <c r="AF71">
        <v>0</v>
      </c>
      <c r="AG71">
        <v>262.64999999999998</v>
      </c>
      <c r="AH71">
        <v>0</v>
      </c>
      <c r="AI71">
        <v>0</v>
      </c>
      <c r="AJ71">
        <v>100</v>
      </c>
      <c r="AK71">
        <v>0</v>
      </c>
      <c r="AL71">
        <v>0</v>
      </c>
      <c r="AM71">
        <v>50</v>
      </c>
    </row>
    <row r="72" spans="7:39">
      <c r="G72" t="s">
        <v>114</v>
      </c>
      <c r="H72" s="73">
        <v>0.48</v>
      </c>
      <c r="I72" s="46">
        <v>0</v>
      </c>
      <c r="J72" s="46">
        <v>2.57</v>
      </c>
      <c r="K72" s="46">
        <v>0</v>
      </c>
      <c r="L72" s="46">
        <v>4.82</v>
      </c>
      <c r="M72" s="74">
        <v>0</v>
      </c>
      <c r="N72" s="73">
        <v>262.64999999999998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4.82</v>
      </c>
      <c r="X72">
        <v>0</v>
      </c>
      <c r="Y72">
        <v>100</v>
      </c>
      <c r="Z72">
        <v>2.57</v>
      </c>
      <c r="AA72">
        <v>0.48</v>
      </c>
      <c r="AB72">
        <v>0</v>
      </c>
      <c r="AC72">
        <v>0</v>
      </c>
      <c r="AD72">
        <v>0</v>
      </c>
      <c r="AE72">
        <v>75</v>
      </c>
      <c r="AF72">
        <v>0</v>
      </c>
      <c r="AG72">
        <v>262.64999999999998</v>
      </c>
      <c r="AH72">
        <v>0</v>
      </c>
      <c r="AI72">
        <v>0</v>
      </c>
      <c r="AJ72">
        <v>100</v>
      </c>
      <c r="AK72">
        <v>0</v>
      </c>
      <c r="AL72">
        <v>0</v>
      </c>
      <c r="AM72">
        <v>50</v>
      </c>
    </row>
    <row r="73" spans="7:39">
      <c r="G73" t="s">
        <v>115</v>
      </c>
      <c r="H73" s="73">
        <v>0.48</v>
      </c>
      <c r="I73" s="46">
        <v>0</v>
      </c>
      <c r="J73" s="46">
        <v>2.57</v>
      </c>
      <c r="K73" s="46">
        <v>0</v>
      </c>
      <c r="L73" s="46">
        <v>4.82</v>
      </c>
      <c r="M73" s="74">
        <v>0</v>
      </c>
      <c r="N73" s="73">
        <v>262.64999999999998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4.82</v>
      </c>
      <c r="X73">
        <v>0</v>
      </c>
      <c r="Y73">
        <v>100</v>
      </c>
      <c r="Z73">
        <v>2.57</v>
      </c>
      <c r="AA73">
        <v>0.48</v>
      </c>
      <c r="AB73">
        <v>0</v>
      </c>
      <c r="AC73">
        <v>0</v>
      </c>
      <c r="AD73">
        <v>0</v>
      </c>
      <c r="AE73">
        <v>75</v>
      </c>
      <c r="AF73">
        <v>0</v>
      </c>
      <c r="AG73">
        <v>262.64999999999998</v>
      </c>
      <c r="AH73">
        <v>183.18</v>
      </c>
      <c r="AI73">
        <v>0</v>
      </c>
      <c r="AJ73">
        <v>100</v>
      </c>
      <c r="AK73">
        <v>103.16</v>
      </c>
      <c r="AL73">
        <v>0</v>
      </c>
      <c r="AM73">
        <v>50</v>
      </c>
    </row>
    <row r="74" spans="7:39">
      <c r="G74" t="s">
        <v>116</v>
      </c>
      <c r="H74" s="73">
        <v>0.48</v>
      </c>
      <c r="I74" s="46">
        <v>0</v>
      </c>
      <c r="J74" s="46">
        <v>2.57</v>
      </c>
      <c r="K74" s="46">
        <v>0</v>
      </c>
      <c r="L74" s="46">
        <v>4.82</v>
      </c>
      <c r="M74" s="74">
        <v>0</v>
      </c>
      <c r="N74" s="73">
        <v>262.64999999999998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4.82</v>
      </c>
      <c r="X74">
        <v>0</v>
      </c>
      <c r="Y74">
        <v>100</v>
      </c>
      <c r="Z74">
        <v>2.57</v>
      </c>
      <c r="AA74">
        <v>0.48</v>
      </c>
      <c r="AB74">
        <v>0</v>
      </c>
      <c r="AC74">
        <v>0</v>
      </c>
      <c r="AD74">
        <v>0</v>
      </c>
      <c r="AE74">
        <v>75</v>
      </c>
      <c r="AF74">
        <v>0</v>
      </c>
      <c r="AG74">
        <v>262.64999999999998</v>
      </c>
      <c r="AH74">
        <v>183.18</v>
      </c>
      <c r="AI74">
        <v>0</v>
      </c>
      <c r="AJ74">
        <v>100</v>
      </c>
      <c r="AK74">
        <v>103.16</v>
      </c>
      <c r="AL74">
        <v>0</v>
      </c>
      <c r="AM74">
        <v>50</v>
      </c>
    </row>
    <row r="75" spans="7:39">
      <c r="G75" t="s">
        <v>117</v>
      </c>
      <c r="H75" s="73">
        <v>0.53</v>
      </c>
      <c r="I75" s="46">
        <v>0</v>
      </c>
      <c r="J75" s="46">
        <v>2.57</v>
      </c>
      <c r="K75" s="46">
        <v>0</v>
      </c>
      <c r="L75" s="46">
        <v>4.82</v>
      </c>
      <c r="M75" s="74">
        <v>0</v>
      </c>
      <c r="N75" s="73">
        <v>207.88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4.82</v>
      </c>
      <c r="X75">
        <v>0</v>
      </c>
      <c r="Y75">
        <v>100</v>
      </c>
      <c r="Z75">
        <v>2.57</v>
      </c>
      <c r="AA75">
        <v>0.53</v>
      </c>
      <c r="AB75">
        <v>0</v>
      </c>
      <c r="AC75">
        <v>25</v>
      </c>
      <c r="AD75">
        <v>0</v>
      </c>
      <c r="AE75">
        <v>75</v>
      </c>
      <c r="AF75">
        <v>55</v>
      </c>
      <c r="AG75">
        <v>127.88</v>
      </c>
      <c r="AH75">
        <v>183.18</v>
      </c>
      <c r="AI75">
        <v>0</v>
      </c>
      <c r="AJ75">
        <v>100</v>
      </c>
      <c r="AK75">
        <v>0</v>
      </c>
      <c r="AL75">
        <v>0</v>
      </c>
      <c r="AM75">
        <v>50</v>
      </c>
    </row>
    <row r="76" spans="7:39">
      <c r="G76" t="s">
        <v>118</v>
      </c>
      <c r="H76" s="73">
        <v>0.53</v>
      </c>
      <c r="I76" s="46">
        <v>0</v>
      </c>
      <c r="J76" s="46">
        <v>2.57</v>
      </c>
      <c r="K76" s="46">
        <v>0</v>
      </c>
      <c r="L76" s="46">
        <v>4.82</v>
      </c>
      <c r="M76" s="74">
        <v>0</v>
      </c>
      <c r="N76" s="73">
        <v>207.88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4.82</v>
      </c>
      <c r="X76">
        <v>0</v>
      </c>
      <c r="Y76">
        <v>100</v>
      </c>
      <c r="Z76">
        <v>2.57</v>
      </c>
      <c r="AA76">
        <v>0.53</v>
      </c>
      <c r="AB76">
        <v>0</v>
      </c>
      <c r="AC76">
        <v>25</v>
      </c>
      <c r="AD76">
        <v>0</v>
      </c>
      <c r="AE76">
        <v>75</v>
      </c>
      <c r="AF76">
        <v>55</v>
      </c>
      <c r="AG76">
        <v>127.88</v>
      </c>
      <c r="AH76">
        <v>183.18</v>
      </c>
      <c r="AI76">
        <v>0</v>
      </c>
      <c r="AJ76">
        <v>100</v>
      </c>
      <c r="AK76">
        <v>0</v>
      </c>
      <c r="AL76">
        <v>0</v>
      </c>
      <c r="AM76">
        <v>50</v>
      </c>
    </row>
    <row r="77" spans="7:39">
      <c r="G77" t="s">
        <v>119</v>
      </c>
      <c r="H77" s="73">
        <v>0.53</v>
      </c>
      <c r="I77" s="46">
        <v>0</v>
      </c>
      <c r="J77" s="46">
        <v>2.57</v>
      </c>
      <c r="K77" s="46">
        <v>0</v>
      </c>
      <c r="L77" s="46">
        <v>4.82</v>
      </c>
      <c r="M77" s="74">
        <v>0</v>
      </c>
      <c r="N77" s="73">
        <v>207.88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4.82</v>
      </c>
      <c r="X77">
        <v>0</v>
      </c>
      <c r="Y77">
        <v>100</v>
      </c>
      <c r="Z77">
        <v>2.57</v>
      </c>
      <c r="AA77">
        <v>0.53</v>
      </c>
      <c r="AB77">
        <v>0</v>
      </c>
      <c r="AC77">
        <v>25</v>
      </c>
      <c r="AD77">
        <v>0</v>
      </c>
      <c r="AE77">
        <v>75</v>
      </c>
      <c r="AF77">
        <v>55</v>
      </c>
      <c r="AG77">
        <v>127.88</v>
      </c>
      <c r="AH77">
        <v>0</v>
      </c>
      <c r="AI77">
        <v>0</v>
      </c>
      <c r="AJ77">
        <v>100</v>
      </c>
      <c r="AK77">
        <v>0</v>
      </c>
      <c r="AL77">
        <v>0</v>
      </c>
      <c r="AM77">
        <v>50</v>
      </c>
    </row>
    <row r="78" spans="7:39">
      <c r="G78" t="s">
        <v>120</v>
      </c>
      <c r="H78" s="73">
        <v>0.53</v>
      </c>
      <c r="I78" s="46">
        <v>0</v>
      </c>
      <c r="J78" s="46">
        <v>2.57</v>
      </c>
      <c r="K78" s="46">
        <v>0</v>
      </c>
      <c r="L78" s="46">
        <v>4.82</v>
      </c>
      <c r="M78" s="74">
        <v>0</v>
      </c>
      <c r="N78" s="73">
        <v>207.88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4.82</v>
      </c>
      <c r="X78">
        <v>0</v>
      </c>
      <c r="Y78">
        <v>100</v>
      </c>
      <c r="Z78">
        <v>2.57</v>
      </c>
      <c r="AA78">
        <v>0.53</v>
      </c>
      <c r="AB78">
        <v>0</v>
      </c>
      <c r="AC78">
        <v>25</v>
      </c>
      <c r="AD78">
        <v>0</v>
      </c>
      <c r="AE78">
        <v>75</v>
      </c>
      <c r="AF78">
        <v>55</v>
      </c>
      <c r="AG78">
        <v>127.88</v>
      </c>
      <c r="AH78">
        <v>0</v>
      </c>
      <c r="AI78">
        <v>0</v>
      </c>
      <c r="AJ78">
        <v>100</v>
      </c>
      <c r="AK78">
        <v>0</v>
      </c>
      <c r="AL78">
        <v>0</v>
      </c>
      <c r="AM78">
        <v>50</v>
      </c>
    </row>
    <row r="79" spans="7:39">
      <c r="G79" t="s">
        <v>121</v>
      </c>
      <c r="H79" s="73">
        <v>0.53</v>
      </c>
      <c r="I79" s="46">
        <v>0</v>
      </c>
      <c r="J79" s="46">
        <v>2.4900000000000002</v>
      </c>
      <c r="K79" s="46">
        <v>0</v>
      </c>
      <c r="L79" s="46">
        <v>4.82</v>
      </c>
      <c r="M79" s="74">
        <v>0</v>
      </c>
      <c r="N79" s="73">
        <v>207.88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4.82</v>
      </c>
      <c r="X79">
        <v>0</v>
      </c>
      <c r="Y79">
        <v>100</v>
      </c>
      <c r="Z79">
        <v>2.4900000000000002</v>
      </c>
      <c r="AA79">
        <v>0.53</v>
      </c>
      <c r="AB79">
        <v>0</v>
      </c>
      <c r="AC79">
        <v>25</v>
      </c>
      <c r="AD79">
        <v>0</v>
      </c>
      <c r="AE79">
        <v>75</v>
      </c>
      <c r="AF79">
        <v>55</v>
      </c>
      <c r="AG79">
        <v>127.88</v>
      </c>
      <c r="AH79">
        <v>0</v>
      </c>
      <c r="AI79">
        <v>0</v>
      </c>
      <c r="AJ79">
        <v>100</v>
      </c>
      <c r="AK79">
        <v>0</v>
      </c>
      <c r="AL79">
        <v>0</v>
      </c>
      <c r="AM79">
        <v>50</v>
      </c>
    </row>
    <row r="80" spans="7:39">
      <c r="G80" t="s">
        <v>122</v>
      </c>
      <c r="H80" s="73">
        <v>0.53</v>
      </c>
      <c r="I80" s="46">
        <v>0</v>
      </c>
      <c r="J80" s="46">
        <v>2.4900000000000002</v>
      </c>
      <c r="K80" s="46">
        <v>0</v>
      </c>
      <c r="L80" s="46">
        <v>4.82</v>
      </c>
      <c r="M80" s="74">
        <v>0</v>
      </c>
      <c r="N80" s="73">
        <v>207.88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4.82</v>
      </c>
      <c r="X80">
        <v>0</v>
      </c>
      <c r="Y80">
        <v>100</v>
      </c>
      <c r="Z80">
        <v>2.4900000000000002</v>
      </c>
      <c r="AA80">
        <v>0.53</v>
      </c>
      <c r="AB80">
        <v>0</v>
      </c>
      <c r="AC80">
        <v>25</v>
      </c>
      <c r="AD80">
        <v>0</v>
      </c>
      <c r="AE80">
        <v>75</v>
      </c>
      <c r="AF80">
        <v>55</v>
      </c>
      <c r="AG80">
        <v>127.88</v>
      </c>
      <c r="AH80">
        <v>0</v>
      </c>
      <c r="AI80">
        <v>0</v>
      </c>
      <c r="AJ80">
        <v>100</v>
      </c>
      <c r="AK80">
        <v>0</v>
      </c>
      <c r="AL80">
        <v>0</v>
      </c>
      <c r="AM80">
        <v>50</v>
      </c>
    </row>
    <row r="81" spans="7:39">
      <c r="G81" t="s">
        <v>123</v>
      </c>
      <c r="H81" s="73">
        <v>0.53</v>
      </c>
      <c r="I81" s="46">
        <v>0</v>
      </c>
      <c r="J81" s="46">
        <v>2.4900000000000002</v>
      </c>
      <c r="K81" s="46">
        <v>0</v>
      </c>
      <c r="L81" s="46">
        <v>4.82</v>
      </c>
      <c r="M81" s="74">
        <v>0</v>
      </c>
      <c r="N81" s="73">
        <v>207.88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4.82</v>
      </c>
      <c r="X81">
        <v>0</v>
      </c>
      <c r="Y81">
        <v>100</v>
      </c>
      <c r="Z81">
        <v>2.4900000000000002</v>
      </c>
      <c r="AA81">
        <v>0.53</v>
      </c>
      <c r="AB81">
        <v>0</v>
      </c>
      <c r="AC81">
        <v>25</v>
      </c>
      <c r="AD81">
        <v>0</v>
      </c>
      <c r="AE81">
        <v>75</v>
      </c>
      <c r="AF81">
        <v>55</v>
      </c>
      <c r="AG81">
        <v>127.88</v>
      </c>
      <c r="AH81">
        <v>0</v>
      </c>
      <c r="AI81">
        <v>0</v>
      </c>
      <c r="AJ81">
        <v>100</v>
      </c>
      <c r="AK81">
        <v>0</v>
      </c>
      <c r="AL81">
        <v>0</v>
      </c>
      <c r="AM81">
        <v>50</v>
      </c>
    </row>
    <row r="82" spans="7:39">
      <c r="G82" t="s">
        <v>124</v>
      </c>
      <c r="H82" s="73">
        <v>0.53</v>
      </c>
      <c r="I82" s="46">
        <v>0</v>
      </c>
      <c r="J82" s="46">
        <v>2.4900000000000002</v>
      </c>
      <c r="K82" s="46">
        <v>0</v>
      </c>
      <c r="L82" s="46">
        <v>4.82</v>
      </c>
      <c r="M82" s="74">
        <v>0</v>
      </c>
      <c r="N82" s="73">
        <v>207.88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4.82</v>
      </c>
      <c r="X82">
        <v>0</v>
      </c>
      <c r="Y82">
        <v>100</v>
      </c>
      <c r="Z82">
        <v>2.4900000000000002</v>
      </c>
      <c r="AA82">
        <v>0.53</v>
      </c>
      <c r="AB82">
        <v>0</v>
      </c>
      <c r="AC82">
        <v>25</v>
      </c>
      <c r="AD82">
        <v>0</v>
      </c>
      <c r="AE82">
        <v>75</v>
      </c>
      <c r="AF82">
        <v>55</v>
      </c>
      <c r="AG82">
        <v>127.88</v>
      </c>
      <c r="AH82">
        <v>0</v>
      </c>
      <c r="AI82">
        <v>0</v>
      </c>
      <c r="AJ82">
        <v>100</v>
      </c>
      <c r="AK82">
        <v>0</v>
      </c>
      <c r="AL82">
        <v>0</v>
      </c>
      <c r="AM82">
        <v>50</v>
      </c>
    </row>
    <row r="83" spans="7:39">
      <c r="G83" t="s">
        <v>125</v>
      </c>
      <c r="H83" s="73">
        <v>0.53</v>
      </c>
      <c r="I83" s="46">
        <v>0</v>
      </c>
      <c r="J83" s="46">
        <v>2.4900000000000002</v>
      </c>
      <c r="K83" s="46">
        <v>0</v>
      </c>
      <c r="L83" s="46">
        <v>4.82</v>
      </c>
      <c r="M83" s="74">
        <v>0</v>
      </c>
      <c r="N83" s="73">
        <v>207.88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4.82</v>
      </c>
      <c r="X83">
        <v>0</v>
      </c>
      <c r="Y83">
        <v>0</v>
      </c>
      <c r="Z83">
        <v>2.4900000000000002</v>
      </c>
      <c r="AA83">
        <v>0.53</v>
      </c>
      <c r="AB83">
        <v>0</v>
      </c>
      <c r="AC83">
        <v>25</v>
      </c>
      <c r="AD83">
        <v>0</v>
      </c>
      <c r="AE83">
        <v>75</v>
      </c>
      <c r="AF83">
        <v>55</v>
      </c>
      <c r="AG83">
        <v>127.88</v>
      </c>
      <c r="AH83">
        <v>0</v>
      </c>
      <c r="AI83">
        <v>0</v>
      </c>
      <c r="AJ83">
        <v>100</v>
      </c>
      <c r="AK83">
        <v>0</v>
      </c>
      <c r="AL83">
        <v>0</v>
      </c>
      <c r="AM83">
        <v>50</v>
      </c>
    </row>
    <row r="84" spans="7:39">
      <c r="G84" t="s">
        <v>126</v>
      </c>
      <c r="H84" s="73">
        <v>0.53</v>
      </c>
      <c r="I84" s="46">
        <v>0</v>
      </c>
      <c r="J84" s="46">
        <v>2.4900000000000002</v>
      </c>
      <c r="K84" s="46">
        <v>0</v>
      </c>
      <c r="L84" s="46">
        <v>4.82</v>
      </c>
      <c r="M84" s="74">
        <v>0</v>
      </c>
      <c r="N84" s="73">
        <v>207.88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4.82</v>
      </c>
      <c r="X84">
        <v>0</v>
      </c>
      <c r="Y84">
        <v>0</v>
      </c>
      <c r="Z84">
        <v>2.4900000000000002</v>
      </c>
      <c r="AA84">
        <v>0.53</v>
      </c>
      <c r="AB84">
        <v>0</v>
      </c>
      <c r="AC84">
        <v>25</v>
      </c>
      <c r="AD84">
        <v>0</v>
      </c>
      <c r="AE84">
        <v>75</v>
      </c>
      <c r="AF84">
        <v>55</v>
      </c>
      <c r="AG84">
        <v>127.88</v>
      </c>
      <c r="AH84">
        <v>0</v>
      </c>
      <c r="AI84">
        <v>0</v>
      </c>
      <c r="AJ84">
        <v>100</v>
      </c>
      <c r="AK84">
        <v>0</v>
      </c>
      <c r="AL84">
        <v>0</v>
      </c>
      <c r="AM84">
        <v>50</v>
      </c>
    </row>
    <row r="85" spans="7:39">
      <c r="G85" t="s">
        <v>127</v>
      </c>
      <c r="H85" s="73">
        <v>0.53</v>
      </c>
      <c r="I85" s="46">
        <v>0</v>
      </c>
      <c r="J85" s="46">
        <v>2.4900000000000002</v>
      </c>
      <c r="K85" s="46">
        <v>0</v>
      </c>
      <c r="L85" s="46">
        <v>4.82</v>
      </c>
      <c r="M85" s="74">
        <v>0</v>
      </c>
      <c r="N85" s="73">
        <v>207.88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4.82</v>
      </c>
      <c r="X85">
        <v>0</v>
      </c>
      <c r="Y85">
        <v>0</v>
      </c>
      <c r="Z85">
        <v>2.4900000000000002</v>
      </c>
      <c r="AA85">
        <v>0.53</v>
      </c>
      <c r="AB85">
        <v>0</v>
      </c>
      <c r="AC85">
        <v>25</v>
      </c>
      <c r="AD85">
        <v>0</v>
      </c>
      <c r="AE85">
        <v>75</v>
      </c>
      <c r="AF85">
        <v>55</v>
      </c>
      <c r="AG85">
        <v>127.88</v>
      </c>
      <c r="AH85">
        <v>0</v>
      </c>
      <c r="AI85">
        <v>0</v>
      </c>
      <c r="AJ85">
        <v>100</v>
      </c>
      <c r="AK85">
        <v>0</v>
      </c>
      <c r="AL85">
        <v>0</v>
      </c>
      <c r="AM85">
        <v>50</v>
      </c>
    </row>
    <row r="86" spans="7:39">
      <c r="G86" t="s">
        <v>128</v>
      </c>
      <c r="H86" s="73">
        <v>0.53</v>
      </c>
      <c r="I86" s="46">
        <v>0</v>
      </c>
      <c r="J86" s="46">
        <v>2.4900000000000002</v>
      </c>
      <c r="K86" s="46">
        <v>0</v>
      </c>
      <c r="L86" s="46">
        <v>4.82</v>
      </c>
      <c r="M86" s="74">
        <v>0</v>
      </c>
      <c r="N86" s="73">
        <v>207.88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4.82</v>
      </c>
      <c r="X86">
        <v>0</v>
      </c>
      <c r="Y86">
        <v>0</v>
      </c>
      <c r="Z86">
        <v>2.4900000000000002</v>
      </c>
      <c r="AA86">
        <v>0.53</v>
      </c>
      <c r="AB86">
        <v>0</v>
      </c>
      <c r="AC86">
        <v>25</v>
      </c>
      <c r="AD86">
        <v>0</v>
      </c>
      <c r="AE86">
        <v>75</v>
      </c>
      <c r="AF86">
        <v>55</v>
      </c>
      <c r="AG86">
        <v>127.88</v>
      </c>
      <c r="AH86">
        <v>0</v>
      </c>
      <c r="AI86">
        <v>0</v>
      </c>
      <c r="AJ86">
        <v>100</v>
      </c>
      <c r="AK86">
        <v>0</v>
      </c>
      <c r="AL86">
        <v>0</v>
      </c>
      <c r="AM86">
        <v>50</v>
      </c>
    </row>
    <row r="87" spans="7:39">
      <c r="G87" t="s">
        <v>129</v>
      </c>
      <c r="H87" s="73">
        <v>0.53</v>
      </c>
      <c r="I87" s="46">
        <v>0</v>
      </c>
      <c r="J87" s="46">
        <v>2.4900000000000002</v>
      </c>
      <c r="K87" s="46">
        <v>0</v>
      </c>
      <c r="L87" s="46">
        <v>4.82</v>
      </c>
      <c r="M87" s="74">
        <v>0</v>
      </c>
      <c r="N87" s="73">
        <v>207.88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4.82</v>
      </c>
      <c r="X87">
        <v>0</v>
      </c>
      <c r="Y87">
        <v>0</v>
      </c>
      <c r="Z87">
        <v>2.4900000000000002</v>
      </c>
      <c r="AA87">
        <v>0.53</v>
      </c>
      <c r="AB87">
        <v>0</v>
      </c>
      <c r="AC87">
        <v>25</v>
      </c>
      <c r="AD87">
        <v>0</v>
      </c>
      <c r="AE87">
        <v>75</v>
      </c>
      <c r="AF87">
        <v>55</v>
      </c>
      <c r="AG87">
        <v>127.88</v>
      </c>
      <c r="AH87">
        <v>0</v>
      </c>
      <c r="AI87">
        <v>0</v>
      </c>
      <c r="AJ87">
        <v>100</v>
      </c>
      <c r="AK87">
        <v>0</v>
      </c>
      <c r="AL87">
        <v>0</v>
      </c>
      <c r="AM87">
        <v>50</v>
      </c>
    </row>
    <row r="88" spans="7:39">
      <c r="G88" t="s">
        <v>130</v>
      </c>
      <c r="H88" s="73">
        <v>0.53</v>
      </c>
      <c r="I88" s="46">
        <v>0</v>
      </c>
      <c r="J88" s="46">
        <v>2.4900000000000002</v>
      </c>
      <c r="K88" s="46">
        <v>0</v>
      </c>
      <c r="L88" s="46">
        <v>4.82</v>
      </c>
      <c r="M88" s="74">
        <v>0</v>
      </c>
      <c r="N88" s="73">
        <v>207.88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4.82</v>
      </c>
      <c r="X88">
        <v>0</v>
      </c>
      <c r="Y88">
        <v>0</v>
      </c>
      <c r="Z88">
        <v>2.4900000000000002</v>
      </c>
      <c r="AA88">
        <v>0.53</v>
      </c>
      <c r="AB88">
        <v>0</v>
      </c>
      <c r="AC88">
        <v>25</v>
      </c>
      <c r="AD88">
        <v>0</v>
      </c>
      <c r="AE88">
        <v>75</v>
      </c>
      <c r="AF88">
        <v>55</v>
      </c>
      <c r="AG88">
        <v>127.88</v>
      </c>
      <c r="AH88">
        <v>0</v>
      </c>
      <c r="AI88">
        <v>0</v>
      </c>
      <c r="AJ88">
        <v>100</v>
      </c>
      <c r="AK88">
        <v>0</v>
      </c>
      <c r="AL88">
        <v>0</v>
      </c>
      <c r="AM88">
        <v>50</v>
      </c>
    </row>
    <row r="89" spans="7:39">
      <c r="G89" t="s">
        <v>131</v>
      </c>
      <c r="H89" s="73">
        <v>0.53</v>
      </c>
      <c r="I89" s="46">
        <v>0</v>
      </c>
      <c r="J89" s="46">
        <v>2.4900000000000002</v>
      </c>
      <c r="K89" s="46">
        <v>0</v>
      </c>
      <c r="L89" s="46">
        <v>4.82</v>
      </c>
      <c r="M89" s="74">
        <v>0</v>
      </c>
      <c r="N89" s="73">
        <v>207.88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4.82</v>
      </c>
      <c r="X89">
        <v>0</v>
      </c>
      <c r="Y89">
        <v>0</v>
      </c>
      <c r="Z89">
        <v>2.4900000000000002</v>
      </c>
      <c r="AA89">
        <v>0.53</v>
      </c>
      <c r="AB89">
        <v>0</v>
      </c>
      <c r="AC89">
        <v>25</v>
      </c>
      <c r="AD89">
        <v>0</v>
      </c>
      <c r="AE89">
        <v>75</v>
      </c>
      <c r="AF89">
        <v>55</v>
      </c>
      <c r="AG89">
        <v>127.88</v>
      </c>
      <c r="AH89">
        <v>0</v>
      </c>
      <c r="AI89">
        <v>0</v>
      </c>
      <c r="AJ89">
        <v>100</v>
      </c>
      <c r="AK89">
        <v>0</v>
      </c>
      <c r="AL89">
        <v>0</v>
      </c>
      <c r="AM89">
        <v>50</v>
      </c>
    </row>
    <row r="90" spans="7:39">
      <c r="G90" t="s">
        <v>132</v>
      </c>
      <c r="H90" s="73">
        <v>0.53</v>
      </c>
      <c r="I90" s="46">
        <v>0</v>
      </c>
      <c r="J90" s="46">
        <v>2.4900000000000002</v>
      </c>
      <c r="K90" s="46">
        <v>0</v>
      </c>
      <c r="L90" s="46">
        <v>4.82</v>
      </c>
      <c r="M90" s="74">
        <v>0</v>
      </c>
      <c r="N90" s="73">
        <v>207.88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4.82</v>
      </c>
      <c r="X90">
        <v>0</v>
      </c>
      <c r="Y90">
        <v>0</v>
      </c>
      <c r="Z90">
        <v>2.4900000000000002</v>
      </c>
      <c r="AA90">
        <v>0.53</v>
      </c>
      <c r="AB90">
        <v>0</v>
      </c>
      <c r="AC90">
        <v>25</v>
      </c>
      <c r="AD90">
        <v>0</v>
      </c>
      <c r="AE90">
        <v>75</v>
      </c>
      <c r="AF90">
        <v>55</v>
      </c>
      <c r="AG90">
        <v>127.88</v>
      </c>
      <c r="AH90">
        <v>0</v>
      </c>
      <c r="AI90">
        <v>0</v>
      </c>
      <c r="AJ90">
        <v>100</v>
      </c>
      <c r="AK90">
        <v>0</v>
      </c>
      <c r="AL90">
        <v>0</v>
      </c>
      <c r="AM90">
        <v>50</v>
      </c>
    </row>
    <row r="91" spans="7:39">
      <c r="G91" t="s">
        <v>133</v>
      </c>
      <c r="H91" s="73">
        <v>0.48</v>
      </c>
      <c r="I91" s="46">
        <v>0</v>
      </c>
      <c r="J91" s="46">
        <v>2.4900000000000002</v>
      </c>
      <c r="K91" s="46">
        <v>0</v>
      </c>
      <c r="L91" s="46">
        <v>4.82</v>
      </c>
      <c r="M91" s="74">
        <v>0</v>
      </c>
      <c r="N91" s="73">
        <v>242.43</v>
      </c>
      <c r="O91" s="46">
        <v>250.49</v>
      </c>
      <c r="P91" s="46">
        <v>0</v>
      </c>
      <c r="Q91" s="46">
        <v>0</v>
      </c>
      <c r="R91" s="46">
        <v>0</v>
      </c>
      <c r="S91" s="74">
        <v>0</v>
      </c>
      <c r="W91">
        <v>4.82</v>
      </c>
      <c r="X91">
        <v>25.49</v>
      </c>
      <c r="Y91">
        <v>0</v>
      </c>
      <c r="Z91">
        <v>2.4900000000000002</v>
      </c>
      <c r="AA91">
        <v>0.48</v>
      </c>
      <c r="AB91">
        <v>0</v>
      </c>
      <c r="AC91">
        <v>0</v>
      </c>
      <c r="AD91">
        <v>0</v>
      </c>
      <c r="AE91">
        <v>75</v>
      </c>
      <c r="AF91">
        <v>55</v>
      </c>
      <c r="AG91">
        <v>127.88</v>
      </c>
      <c r="AH91">
        <v>0</v>
      </c>
      <c r="AI91">
        <v>59.55</v>
      </c>
      <c r="AJ91">
        <v>100</v>
      </c>
      <c r="AK91">
        <v>0</v>
      </c>
      <c r="AL91">
        <v>0</v>
      </c>
      <c r="AM91">
        <v>50</v>
      </c>
    </row>
    <row r="92" spans="7:39">
      <c r="G92" t="s">
        <v>134</v>
      </c>
      <c r="H92" s="73">
        <v>0.48</v>
      </c>
      <c r="I92" s="46">
        <v>0</v>
      </c>
      <c r="J92" s="46">
        <v>2.4900000000000002</v>
      </c>
      <c r="K92" s="46">
        <v>0</v>
      </c>
      <c r="L92" s="46">
        <v>4.82</v>
      </c>
      <c r="M92" s="74">
        <v>0</v>
      </c>
      <c r="N92" s="73">
        <v>242.43</v>
      </c>
      <c r="O92" s="46">
        <v>250.49</v>
      </c>
      <c r="P92" s="46">
        <v>0</v>
      </c>
      <c r="Q92" s="46">
        <v>0</v>
      </c>
      <c r="R92" s="46">
        <v>0</v>
      </c>
      <c r="S92" s="74">
        <v>0</v>
      </c>
      <c r="W92">
        <v>4.82</v>
      </c>
      <c r="X92">
        <v>25.49</v>
      </c>
      <c r="Y92">
        <v>0</v>
      </c>
      <c r="Z92">
        <v>2.4900000000000002</v>
      </c>
      <c r="AA92">
        <v>0.48</v>
      </c>
      <c r="AB92">
        <v>0</v>
      </c>
      <c r="AC92">
        <v>0</v>
      </c>
      <c r="AD92">
        <v>0</v>
      </c>
      <c r="AE92">
        <v>75</v>
      </c>
      <c r="AF92">
        <v>55</v>
      </c>
      <c r="AG92">
        <v>127.88</v>
      </c>
      <c r="AH92">
        <v>0</v>
      </c>
      <c r="AI92">
        <v>59.55</v>
      </c>
      <c r="AJ92">
        <v>100</v>
      </c>
      <c r="AK92">
        <v>0</v>
      </c>
      <c r="AL92">
        <v>0</v>
      </c>
      <c r="AM92">
        <v>50</v>
      </c>
    </row>
    <row r="93" spans="7:39">
      <c r="G93" t="s">
        <v>135</v>
      </c>
      <c r="H93" s="73">
        <v>0.48</v>
      </c>
      <c r="I93" s="46">
        <v>0</v>
      </c>
      <c r="J93" s="46">
        <v>2.4900000000000002</v>
      </c>
      <c r="K93" s="46">
        <v>0</v>
      </c>
      <c r="L93" s="46">
        <v>4.82</v>
      </c>
      <c r="M93" s="74">
        <v>0</v>
      </c>
      <c r="N93" s="73">
        <v>242.43</v>
      </c>
      <c r="O93" s="46">
        <v>250.49</v>
      </c>
      <c r="P93" s="46">
        <v>0</v>
      </c>
      <c r="Q93" s="46">
        <v>0</v>
      </c>
      <c r="R93" s="46">
        <v>0</v>
      </c>
      <c r="S93" s="74">
        <v>0</v>
      </c>
      <c r="W93">
        <v>4.82</v>
      </c>
      <c r="X93">
        <v>25.49</v>
      </c>
      <c r="Y93">
        <v>0</v>
      </c>
      <c r="Z93">
        <v>2.4900000000000002</v>
      </c>
      <c r="AA93">
        <v>0.48</v>
      </c>
      <c r="AB93">
        <v>0</v>
      </c>
      <c r="AC93">
        <v>0</v>
      </c>
      <c r="AD93">
        <v>0</v>
      </c>
      <c r="AE93">
        <v>75</v>
      </c>
      <c r="AF93">
        <v>55</v>
      </c>
      <c r="AG93">
        <v>127.88</v>
      </c>
      <c r="AH93">
        <v>0</v>
      </c>
      <c r="AI93">
        <v>59.55</v>
      </c>
      <c r="AJ93">
        <v>100</v>
      </c>
      <c r="AK93">
        <v>0</v>
      </c>
      <c r="AL93">
        <v>0</v>
      </c>
      <c r="AM93">
        <v>50</v>
      </c>
    </row>
    <row r="94" spans="7:39">
      <c r="G94" t="s">
        <v>136</v>
      </c>
      <c r="H94" s="73">
        <v>0.48</v>
      </c>
      <c r="I94" s="46">
        <v>0</v>
      </c>
      <c r="J94" s="46">
        <v>2.4900000000000002</v>
      </c>
      <c r="K94" s="46">
        <v>0</v>
      </c>
      <c r="L94" s="46">
        <v>4.82</v>
      </c>
      <c r="M94" s="74">
        <v>0</v>
      </c>
      <c r="N94" s="73">
        <v>242.43</v>
      </c>
      <c r="O94" s="46">
        <v>250.49</v>
      </c>
      <c r="P94" s="46">
        <v>0</v>
      </c>
      <c r="Q94" s="46">
        <v>0</v>
      </c>
      <c r="R94" s="46">
        <v>0</v>
      </c>
      <c r="S94" s="74">
        <v>0</v>
      </c>
      <c r="W94">
        <v>4.82</v>
      </c>
      <c r="X94">
        <v>25.49</v>
      </c>
      <c r="Y94">
        <v>0</v>
      </c>
      <c r="Z94">
        <v>2.4900000000000002</v>
      </c>
      <c r="AA94">
        <v>0.48</v>
      </c>
      <c r="AB94">
        <v>0</v>
      </c>
      <c r="AC94">
        <v>0</v>
      </c>
      <c r="AD94">
        <v>0</v>
      </c>
      <c r="AE94">
        <v>75</v>
      </c>
      <c r="AF94">
        <v>55</v>
      </c>
      <c r="AG94">
        <v>127.88</v>
      </c>
      <c r="AH94">
        <v>0</v>
      </c>
      <c r="AI94">
        <v>59.55</v>
      </c>
      <c r="AJ94">
        <v>100</v>
      </c>
      <c r="AK94">
        <v>0</v>
      </c>
      <c r="AL94">
        <v>0</v>
      </c>
      <c r="AM94">
        <v>50</v>
      </c>
    </row>
    <row r="95" spans="7:39">
      <c r="G95" t="s">
        <v>137</v>
      </c>
      <c r="H95" s="73">
        <v>0.43</v>
      </c>
      <c r="I95" s="46">
        <v>0</v>
      </c>
      <c r="J95" s="46">
        <v>2.4900000000000002</v>
      </c>
      <c r="K95" s="46">
        <v>0</v>
      </c>
      <c r="L95" s="46">
        <v>4.82</v>
      </c>
      <c r="M95" s="74">
        <v>0</v>
      </c>
      <c r="N95" s="73">
        <v>187.43</v>
      </c>
      <c r="O95" s="46">
        <v>250.49</v>
      </c>
      <c r="P95" s="46">
        <v>0</v>
      </c>
      <c r="Q95" s="46">
        <v>0</v>
      </c>
      <c r="R95" s="46">
        <v>0</v>
      </c>
      <c r="S95" s="74">
        <v>0</v>
      </c>
      <c r="W95">
        <v>4.82</v>
      </c>
      <c r="X95">
        <v>25.49</v>
      </c>
      <c r="Y95">
        <v>0</v>
      </c>
      <c r="Z95">
        <v>2.4900000000000002</v>
      </c>
      <c r="AA95">
        <v>0.43</v>
      </c>
      <c r="AB95">
        <v>0</v>
      </c>
      <c r="AC95">
        <v>0</v>
      </c>
      <c r="AD95">
        <v>0</v>
      </c>
      <c r="AE95">
        <v>75</v>
      </c>
      <c r="AF95">
        <v>0</v>
      </c>
      <c r="AG95">
        <v>127.88</v>
      </c>
      <c r="AH95">
        <v>0</v>
      </c>
      <c r="AI95">
        <v>59.55</v>
      </c>
      <c r="AJ95">
        <v>100</v>
      </c>
      <c r="AK95">
        <v>0</v>
      </c>
      <c r="AL95">
        <v>0</v>
      </c>
      <c r="AM95">
        <v>50</v>
      </c>
    </row>
    <row r="96" spans="7:39">
      <c r="G96" t="s">
        <v>138</v>
      </c>
      <c r="H96" s="73">
        <v>0.43</v>
      </c>
      <c r="I96" s="46">
        <v>0</v>
      </c>
      <c r="J96" s="46">
        <v>2.4900000000000002</v>
      </c>
      <c r="K96" s="46">
        <v>0</v>
      </c>
      <c r="L96" s="46">
        <v>4.82</v>
      </c>
      <c r="M96" s="74">
        <v>0</v>
      </c>
      <c r="N96" s="73">
        <v>187.43</v>
      </c>
      <c r="O96" s="46">
        <v>250.49</v>
      </c>
      <c r="P96" s="46">
        <v>0</v>
      </c>
      <c r="Q96" s="46">
        <v>0</v>
      </c>
      <c r="R96" s="46">
        <v>0</v>
      </c>
      <c r="S96" s="74">
        <v>0</v>
      </c>
      <c r="W96">
        <v>4.82</v>
      </c>
      <c r="X96">
        <v>25.49</v>
      </c>
      <c r="Y96">
        <v>0</v>
      </c>
      <c r="Z96">
        <v>2.4900000000000002</v>
      </c>
      <c r="AA96">
        <v>0.43</v>
      </c>
      <c r="AB96">
        <v>0</v>
      </c>
      <c r="AC96">
        <v>0</v>
      </c>
      <c r="AD96">
        <v>0</v>
      </c>
      <c r="AE96">
        <v>75</v>
      </c>
      <c r="AF96">
        <v>0</v>
      </c>
      <c r="AG96">
        <v>127.88</v>
      </c>
      <c r="AH96">
        <v>0</v>
      </c>
      <c r="AI96">
        <v>59.55</v>
      </c>
      <c r="AJ96">
        <v>100</v>
      </c>
      <c r="AK96">
        <v>0</v>
      </c>
      <c r="AL96">
        <v>0</v>
      </c>
      <c r="AM96">
        <v>50</v>
      </c>
    </row>
    <row r="97" spans="1:133">
      <c r="G97" t="s">
        <v>139</v>
      </c>
      <c r="H97" s="73">
        <v>0.43</v>
      </c>
      <c r="I97" s="46">
        <v>0</v>
      </c>
      <c r="J97" s="46">
        <v>2.4900000000000002</v>
      </c>
      <c r="K97" s="46">
        <v>0</v>
      </c>
      <c r="L97" s="46">
        <v>4.82</v>
      </c>
      <c r="M97" s="74">
        <v>0</v>
      </c>
      <c r="N97" s="73">
        <v>187.43</v>
      </c>
      <c r="O97" s="46">
        <v>250.49</v>
      </c>
      <c r="P97" s="46">
        <v>0</v>
      </c>
      <c r="Q97" s="46">
        <v>0</v>
      </c>
      <c r="R97" s="46">
        <v>0</v>
      </c>
      <c r="S97" s="74">
        <v>0</v>
      </c>
      <c r="W97">
        <v>4.82</v>
      </c>
      <c r="X97">
        <v>25.49</v>
      </c>
      <c r="Y97">
        <v>0</v>
      </c>
      <c r="Z97">
        <v>2.4900000000000002</v>
      </c>
      <c r="AA97">
        <v>0.43</v>
      </c>
      <c r="AB97">
        <v>0</v>
      </c>
      <c r="AC97">
        <v>0</v>
      </c>
      <c r="AD97">
        <v>0</v>
      </c>
      <c r="AE97">
        <v>75</v>
      </c>
      <c r="AF97">
        <v>0</v>
      </c>
      <c r="AG97">
        <v>127.88</v>
      </c>
      <c r="AH97">
        <v>0</v>
      </c>
      <c r="AI97">
        <v>59.55</v>
      </c>
      <c r="AJ97">
        <v>100</v>
      </c>
      <c r="AK97">
        <v>0</v>
      </c>
      <c r="AL97">
        <v>0</v>
      </c>
      <c r="AM97">
        <v>50</v>
      </c>
    </row>
    <row r="98" spans="1:133">
      <c r="G98" t="s">
        <v>140</v>
      </c>
      <c r="H98" s="73">
        <v>0.43</v>
      </c>
      <c r="I98" s="46">
        <v>0</v>
      </c>
      <c r="J98" s="46">
        <v>2.4900000000000002</v>
      </c>
      <c r="K98" s="46">
        <v>0</v>
      </c>
      <c r="L98" s="46">
        <v>4.82</v>
      </c>
      <c r="M98" s="74">
        <v>0</v>
      </c>
      <c r="N98" s="73">
        <v>187.43</v>
      </c>
      <c r="O98" s="46">
        <v>250.49</v>
      </c>
      <c r="P98" s="46">
        <v>0</v>
      </c>
      <c r="Q98" s="46">
        <v>0</v>
      </c>
      <c r="R98" s="46">
        <v>0</v>
      </c>
      <c r="S98" s="74">
        <v>0</v>
      </c>
      <c r="W98">
        <v>4.82</v>
      </c>
      <c r="X98">
        <v>25.49</v>
      </c>
      <c r="Y98">
        <v>0</v>
      </c>
      <c r="Z98">
        <v>2.4900000000000002</v>
      </c>
      <c r="AA98">
        <v>0.43</v>
      </c>
      <c r="AB98">
        <v>0</v>
      </c>
      <c r="AC98">
        <v>0</v>
      </c>
      <c r="AD98">
        <v>0</v>
      </c>
      <c r="AE98">
        <v>75</v>
      </c>
      <c r="AF98">
        <v>0</v>
      </c>
      <c r="AG98">
        <v>127.88</v>
      </c>
      <c r="AH98">
        <v>0</v>
      </c>
      <c r="AI98">
        <v>59.55</v>
      </c>
      <c r="AJ98">
        <v>100</v>
      </c>
      <c r="AK98">
        <v>0</v>
      </c>
      <c r="AL98">
        <v>0</v>
      </c>
      <c r="AM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1.3209999999999998E-2</v>
      </c>
      <c r="I99" s="69">
        <f t="shared" ref="I99:BU99" si="1">SUM(I3:I98)/4000</f>
        <v>0</v>
      </c>
      <c r="J99" s="69">
        <f t="shared" si="1"/>
        <v>6.040000000000003E-2</v>
      </c>
      <c r="K99" s="69">
        <f t="shared" si="1"/>
        <v>0.16870000000000007</v>
      </c>
      <c r="L99" s="69">
        <f t="shared" si="1"/>
        <v>0.11567999999999987</v>
      </c>
      <c r="M99" s="69">
        <f t="shared" si="1"/>
        <v>0</v>
      </c>
      <c r="N99" s="68">
        <f t="shared" si="1"/>
        <v>5.5377600000000013</v>
      </c>
      <c r="O99" s="69">
        <f t="shared" si="1"/>
        <v>6.9789200000000022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0.11567999999999987</v>
      </c>
      <c r="X99">
        <f t="shared" si="1"/>
        <v>0.20392000000000005</v>
      </c>
      <c r="Y99">
        <f t="shared" si="1"/>
        <v>1.25</v>
      </c>
      <c r="Z99">
        <f t="shared" si="1"/>
        <v>6.040000000000003E-2</v>
      </c>
      <c r="AA99">
        <f t="shared" si="1"/>
        <v>1.3209999999999998E-2</v>
      </c>
      <c r="AB99">
        <f t="shared" si="1"/>
        <v>0.16870000000000007</v>
      </c>
      <c r="AC99">
        <f t="shared" si="1"/>
        <v>0.1</v>
      </c>
      <c r="AD99">
        <f t="shared" si="1"/>
        <v>0.125</v>
      </c>
      <c r="AE99">
        <f t="shared" si="1"/>
        <v>1.8</v>
      </c>
      <c r="AF99">
        <f t="shared" si="1"/>
        <v>0.27500000000000002</v>
      </c>
      <c r="AG99">
        <f t="shared" si="1"/>
        <v>4.6863600000000005</v>
      </c>
      <c r="AH99">
        <f t="shared" si="1"/>
        <v>0.18318000000000001</v>
      </c>
      <c r="AI99">
        <f t="shared" si="1"/>
        <v>0.47639999999999977</v>
      </c>
      <c r="AJ99">
        <f t="shared" si="1"/>
        <v>2.4</v>
      </c>
      <c r="AK99">
        <f t="shared" si="1"/>
        <v>5.1580000000000001E-2</v>
      </c>
      <c r="AL99">
        <f t="shared" si="1"/>
        <v>0</v>
      </c>
      <c r="AM99">
        <f t="shared" si="1"/>
        <v>1.2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544</v>
      </c>
      <c r="AE100" t="s">
        <v>546</v>
      </c>
      <c r="AF100" t="s">
        <v>547</v>
      </c>
      <c r="AG100" t="s">
        <v>548</v>
      </c>
      <c r="AH100" t="s">
        <v>551</v>
      </c>
      <c r="AI100" t="s">
        <v>552</v>
      </c>
      <c r="AJ100" t="s">
        <v>554</v>
      </c>
      <c r="AK100" t="s">
        <v>555</v>
      </c>
      <c r="AL100" t="s">
        <v>557</v>
      </c>
      <c r="AM100" t="s">
        <v>559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1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45261</v>
      </c>
      <c r="U2" s="73" t="s">
        <v>225</v>
      </c>
      <c r="V2" s="74" t="s">
        <v>224</v>
      </c>
      <c r="W2" s="28" t="s">
        <v>398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183.179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183.18</v>
      </c>
      <c r="W73">
        <v>183.179</v>
      </c>
    </row>
    <row r="74" spans="7:23">
      <c r="G74" t="s">
        <v>116</v>
      </c>
      <c r="H74" s="73">
        <v>183.179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183.18</v>
      </c>
      <c r="W74">
        <v>183.179</v>
      </c>
    </row>
    <row r="75" spans="7:23">
      <c r="G75" t="s">
        <v>117</v>
      </c>
      <c r="H75" s="73">
        <v>183.179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183.18</v>
      </c>
      <c r="W75">
        <v>183.179</v>
      </c>
    </row>
    <row r="76" spans="7:23">
      <c r="G76" t="s">
        <v>118</v>
      </c>
      <c r="H76" s="73">
        <v>183.179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183.18</v>
      </c>
      <c r="W76">
        <v>183.179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0.18317900000000001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0.18318000000000001</v>
      </c>
      <c r="W99">
        <f t="shared" si="1"/>
        <v>0.18317900000000001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73.27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-15</v>
      </c>
      <c r="Q3" s="53">
        <v>0</v>
      </c>
      <c r="R3" s="53">
        <v>-1.8</v>
      </c>
      <c r="S3" s="72">
        <v>0</v>
      </c>
      <c r="U3" s="73">
        <v>-16.8</v>
      </c>
      <c r="V3" s="74">
        <v>73.27</v>
      </c>
      <c r="W3">
        <v>73.27</v>
      </c>
      <c r="X3">
        <v>0</v>
      </c>
      <c r="Y3">
        <v>-1.8</v>
      </c>
      <c r="Z3">
        <v>0</v>
      </c>
      <c r="AA3">
        <v>0</v>
      </c>
      <c r="AB3">
        <v>-15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-30</v>
      </c>
      <c r="Q4" s="46">
        <v>0</v>
      </c>
      <c r="R4" s="46">
        <v>-1.8</v>
      </c>
      <c r="S4" s="74">
        <v>0</v>
      </c>
      <c r="U4" s="73">
        <v>-31.8</v>
      </c>
      <c r="V4" s="74">
        <v>0</v>
      </c>
      <c r="W4">
        <v>0</v>
      </c>
      <c r="X4">
        <v>0</v>
      </c>
      <c r="Y4">
        <v>-1.8</v>
      </c>
      <c r="Z4">
        <v>0</v>
      </c>
      <c r="AA4">
        <v>0</v>
      </c>
      <c r="AB4">
        <v>-30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9.64</v>
      </c>
      <c r="L5" s="46">
        <v>0</v>
      </c>
      <c r="M5" s="74">
        <v>0</v>
      </c>
      <c r="N5" s="73">
        <v>0</v>
      </c>
      <c r="O5" s="46">
        <v>0</v>
      </c>
      <c r="P5" s="46">
        <v>-40</v>
      </c>
      <c r="Q5" s="46">
        <v>0</v>
      </c>
      <c r="R5" s="46">
        <v>-2</v>
      </c>
      <c r="S5" s="74">
        <v>0</v>
      </c>
      <c r="U5" s="73">
        <v>-42</v>
      </c>
      <c r="V5" s="74">
        <v>9.64</v>
      </c>
      <c r="W5">
        <v>0</v>
      </c>
      <c r="X5">
        <v>0</v>
      </c>
      <c r="Y5">
        <v>-2</v>
      </c>
      <c r="Z5">
        <v>9.64</v>
      </c>
      <c r="AA5">
        <v>0</v>
      </c>
      <c r="AB5">
        <v>-40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9.64</v>
      </c>
      <c r="L6" s="46">
        <v>0</v>
      </c>
      <c r="M6" s="74">
        <v>0.1</v>
      </c>
      <c r="N6" s="73">
        <v>0</v>
      </c>
      <c r="O6" s="46">
        <v>0</v>
      </c>
      <c r="P6" s="46">
        <v>-10</v>
      </c>
      <c r="Q6" s="46">
        <v>0</v>
      </c>
      <c r="R6" s="46">
        <v>-2.2999999999999998</v>
      </c>
      <c r="S6" s="74">
        <v>0</v>
      </c>
      <c r="U6" s="73">
        <v>-12.3</v>
      </c>
      <c r="V6" s="74">
        <v>9.74</v>
      </c>
      <c r="W6">
        <v>0</v>
      </c>
      <c r="X6">
        <v>0</v>
      </c>
      <c r="Y6">
        <v>-2.2999999999999998</v>
      </c>
      <c r="Z6">
        <v>9.64</v>
      </c>
      <c r="AA6">
        <v>0.1</v>
      </c>
      <c r="AB6">
        <v>-10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9.64</v>
      </c>
      <c r="L7" s="46">
        <v>0</v>
      </c>
      <c r="M7" s="74">
        <v>0</v>
      </c>
      <c r="N7" s="73">
        <v>0</v>
      </c>
      <c r="O7" s="46">
        <v>0</v>
      </c>
      <c r="P7" s="46">
        <v>-20</v>
      </c>
      <c r="Q7" s="46">
        <v>0</v>
      </c>
      <c r="R7" s="46">
        <v>-2.2999999999999998</v>
      </c>
      <c r="S7" s="74">
        <v>0</v>
      </c>
      <c r="U7" s="73">
        <v>-22.3</v>
      </c>
      <c r="V7" s="74">
        <v>9.64</v>
      </c>
      <c r="W7">
        <v>0</v>
      </c>
      <c r="X7">
        <v>0</v>
      </c>
      <c r="Y7">
        <v>-2.2999999999999998</v>
      </c>
      <c r="Z7">
        <v>9.64</v>
      </c>
      <c r="AA7">
        <v>0</v>
      </c>
      <c r="AB7">
        <v>-20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9.64</v>
      </c>
      <c r="L8" s="46">
        <v>0</v>
      </c>
      <c r="M8" s="74">
        <v>0</v>
      </c>
      <c r="N8" s="73">
        <v>0</v>
      </c>
      <c r="O8" s="46">
        <v>0</v>
      </c>
      <c r="P8" s="46">
        <v>-30</v>
      </c>
      <c r="Q8" s="46">
        <v>0</v>
      </c>
      <c r="R8" s="46">
        <v>-2.2999999999999998</v>
      </c>
      <c r="S8" s="74">
        <v>0</v>
      </c>
      <c r="U8" s="73">
        <v>-32.299999999999997</v>
      </c>
      <c r="V8" s="74">
        <v>9.64</v>
      </c>
      <c r="W8">
        <v>0</v>
      </c>
      <c r="X8">
        <v>0</v>
      </c>
      <c r="Y8">
        <v>-2.2999999999999998</v>
      </c>
      <c r="Z8">
        <v>9.64</v>
      </c>
      <c r="AA8">
        <v>0</v>
      </c>
      <c r="AB8">
        <v>-30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9.64</v>
      </c>
      <c r="L9" s="46">
        <v>0</v>
      </c>
      <c r="M9" s="74">
        <v>0</v>
      </c>
      <c r="N9" s="73">
        <v>-46</v>
      </c>
      <c r="O9" s="46">
        <v>0</v>
      </c>
      <c r="P9" s="46">
        <v>-35</v>
      </c>
      <c r="Q9" s="46">
        <v>0</v>
      </c>
      <c r="R9" s="46">
        <v>-2.2999999999999998</v>
      </c>
      <c r="S9" s="74">
        <v>0</v>
      </c>
      <c r="U9" s="73">
        <v>-83.3</v>
      </c>
      <c r="V9" s="74">
        <v>9.64</v>
      </c>
      <c r="W9">
        <v>-46</v>
      </c>
      <c r="X9">
        <v>0</v>
      </c>
      <c r="Y9">
        <v>-2.2999999999999998</v>
      </c>
      <c r="Z9">
        <v>9.64</v>
      </c>
      <c r="AA9">
        <v>0</v>
      </c>
      <c r="AB9">
        <v>-35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9.64</v>
      </c>
      <c r="L10" s="46">
        <v>0</v>
      </c>
      <c r="M10" s="74">
        <v>0.1</v>
      </c>
      <c r="N10" s="73">
        <v>-61</v>
      </c>
      <c r="O10" s="46">
        <v>0</v>
      </c>
      <c r="P10" s="46">
        <v>-35</v>
      </c>
      <c r="Q10" s="46">
        <v>0</v>
      </c>
      <c r="R10" s="46">
        <v>-2.2999999999999998</v>
      </c>
      <c r="S10" s="74">
        <v>0</v>
      </c>
      <c r="U10" s="73">
        <v>-98.3</v>
      </c>
      <c r="V10" s="74">
        <v>9.74</v>
      </c>
      <c r="W10">
        <v>-61</v>
      </c>
      <c r="X10">
        <v>0</v>
      </c>
      <c r="Y10">
        <v>-2.2999999999999998</v>
      </c>
      <c r="Z10">
        <v>9.64</v>
      </c>
      <c r="AA10">
        <v>0.1</v>
      </c>
      <c r="AB10">
        <v>-35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9.64</v>
      </c>
      <c r="L11" s="46">
        <v>0</v>
      </c>
      <c r="M11" s="74">
        <v>0</v>
      </c>
      <c r="N11" s="73">
        <v>0</v>
      </c>
      <c r="O11" s="46">
        <v>-20</v>
      </c>
      <c r="P11" s="46">
        <v>-35</v>
      </c>
      <c r="Q11" s="46">
        <v>0</v>
      </c>
      <c r="R11" s="46">
        <v>-2.2999999999999998</v>
      </c>
      <c r="S11" s="74">
        <v>0</v>
      </c>
      <c r="U11" s="73">
        <v>-57.3</v>
      </c>
      <c r="V11" s="74">
        <v>9.64</v>
      </c>
      <c r="W11">
        <v>0</v>
      </c>
      <c r="X11">
        <v>-20</v>
      </c>
      <c r="Y11">
        <v>-2.2999999999999998</v>
      </c>
      <c r="Z11">
        <v>9.64</v>
      </c>
      <c r="AA11">
        <v>0</v>
      </c>
      <c r="AB11">
        <v>-35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9.64</v>
      </c>
      <c r="L12" s="46">
        <v>0</v>
      </c>
      <c r="M12" s="74">
        <v>0</v>
      </c>
      <c r="N12" s="73">
        <v>0</v>
      </c>
      <c r="O12" s="46">
        <v>-20</v>
      </c>
      <c r="P12" s="46">
        <v>-35</v>
      </c>
      <c r="Q12" s="46">
        <v>0</v>
      </c>
      <c r="R12" s="46">
        <v>-2.2999999999999998</v>
      </c>
      <c r="S12" s="74">
        <v>0</v>
      </c>
      <c r="U12" s="73">
        <v>-57.3</v>
      </c>
      <c r="V12" s="74">
        <v>9.64</v>
      </c>
      <c r="W12">
        <v>0</v>
      </c>
      <c r="X12">
        <v>-20</v>
      </c>
      <c r="Y12">
        <v>-2.2999999999999998</v>
      </c>
      <c r="Z12">
        <v>9.64</v>
      </c>
      <c r="AA12">
        <v>0</v>
      </c>
      <c r="AB12">
        <v>-35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9.64</v>
      </c>
      <c r="L13" s="46">
        <v>0</v>
      </c>
      <c r="M13" s="74">
        <v>0</v>
      </c>
      <c r="N13" s="73">
        <v>0</v>
      </c>
      <c r="O13" s="46">
        <v>0</v>
      </c>
      <c r="P13" s="46">
        <v>-35</v>
      </c>
      <c r="Q13" s="46">
        <v>0</v>
      </c>
      <c r="R13" s="46">
        <v>-2.2999999999999998</v>
      </c>
      <c r="S13" s="74">
        <v>0</v>
      </c>
      <c r="U13" s="73">
        <v>-37.299999999999997</v>
      </c>
      <c r="V13" s="74">
        <v>9.64</v>
      </c>
      <c r="W13">
        <v>0</v>
      </c>
      <c r="X13">
        <v>0</v>
      </c>
      <c r="Y13">
        <v>-2.2999999999999998</v>
      </c>
      <c r="Z13">
        <v>9.64</v>
      </c>
      <c r="AA13">
        <v>0</v>
      </c>
      <c r="AB13">
        <v>-35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9.64</v>
      </c>
      <c r="L14" s="46">
        <v>0</v>
      </c>
      <c r="M14" s="74">
        <v>0</v>
      </c>
      <c r="N14" s="73">
        <v>0</v>
      </c>
      <c r="O14" s="46">
        <v>0</v>
      </c>
      <c r="P14" s="46">
        <v>-35</v>
      </c>
      <c r="Q14" s="46">
        <v>0</v>
      </c>
      <c r="R14" s="46">
        <v>-2.2999999999999998</v>
      </c>
      <c r="S14" s="74">
        <v>0</v>
      </c>
      <c r="U14" s="73">
        <v>-37.299999999999997</v>
      </c>
      <c r="V14" s="74">
        <v>9.64</v>
      </c>
      <c r="W14">
        <v>0</v>
      </c>
      <c r="X14">
        <v>0</v>
      </c>
      <c r="Y14">
        <v>-2.2999999999999998</v>
      </c>
      <c r="Z14">
        <v>9.64</v>
      </c>
      <c r="AA14">
        <v>0</v>
      </c>
      <c r="AB14">
        <v>-35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9.64</v>
      </c>
      <c r="L15" s="46">
        <v>0</v>
      </c>
      <c r="M15" s="74">
        <v>0</v>
      </c>
      <c r="N15" s="73">
        <v>0</v>
      </c>
      <c r="O15" s="46">
        <v>0</v>
      </c>
      <c r="P15" s="46">
        <v>-35</v>
      </c>
      <c r="Q15" s="46">
        <v>0</v>
      </c>
      <c r="R15" s="46">
        <v>-2.2999999999999998</v>
      </c>
      <c r="S15" s="74">
        <v>0</v>
      </c>
      <c r="U15" s="73">
        <v>-37.299999999999997</v>
      </c>
      <c r="V15" s="74">
        <v>9.64</v>
      </c>
      <c r="W15">
        <v>0</v>
      </c>
      <c r="X15">
        <v>0</v>
      </c>
      <c r="Y15">
        <v>-2.2999999999999998</v>
      </c>
      <c r="Z15">
        <v>9.64</v>
      </c>
      <c r="AA15">
        <v>0</v>
      </c>
      <c r="AB15">
        <v>-35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9.64</v>
      </c>
      <c r="L16" s="46">
        <v>0</v>
      </c>
      <c r="M16" s="74">
        <v>0</v>
      </c>
      <c r="N16" s="73">
        <v>0</v>
      </c>
      <c r="O16" s="46">
        <v>0</v>
      </c>
      <c r="P16" s="46">
        <v>-35</v>
      </c>
      <c r="Q16" s="46">
        <v>0</v>
      </c>
      <c r="R16" s="46">
        <v>-2.2999999999999998</v>
      </c>
      <c r="S16" s="74">
        <v>0</v>
      </c>
      <c r="U16" s="73">
        <v>-37.299999999999997</v>
      </c>
      <c r="V16" s="74">
        <v>9.64</v>
      </c>
      <c r="W16">
        <v>0</v>
      </c>
      <c r="X16">
        <v>0</v>
      </c>
      <c r="Y16">
        <v>-2.2999999999999998</v>
      </c>
      <c r="Z16">
        <v>9.64</v>
      </c>
      <c r="AA16">
        <v>0</v>
      </c>
      <c r="AB16">
        <v>-35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9.64</v>
      </c>
      <c r="L17" s="46">
        <v>0</v>
      </c>
      <c r="M17" s="74">
        <v>0</v>
      </c>
      <c r="N17" s="73">
        <v>0</v>
      </c>
      <c r="O17" s="46">
        <v>0</v>
      </c>
      <c r="P17" s="46">
        <v>-30</v>
      </c>
      <c r="Q17" s="46">
        <v>0</v>
      </c>
      <c r="R17" s="46">
        <v>-2.2999999999999998</v>
      </c>
      <c r="S17" s="74">
        <v>0</v>
      </c>
      <c r="U17" s="73">
        <v>-32.299999999999997</v>
      </c>
      <c r="V17" s="74">
        <v>9.64</v>
      </c>
      <c r="W17">
        <v>0</v>
      </c>
      <c r="X17">
        <v>0</v>
      </c>
      <c r="Y17">
        <v>-2.2999999999999998</v>
      </c>
      <c r="Z17">
        <v>9.64</v>
      </c>
      <c r="AA17">
        <v>0</v>
      </c>
      <c r="AB17">
        <v>-30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9.64</v>
      </c>
      <c r="L18" s="46">
        <v>0</v>
      </c>
      <c r="M18" s="74">
        <v>0</v>
      </c>
      <c r="N18" s="73">
        <v>0</v>
      </c>
      <c r="O18" s="46">
        <v>0</v>
      </c>
      <c r="P18" s="46">
        <v>-30</v>
      </c>
      <c r="Q18" s="46">
        <v>0</v>
      </c>
      <c r="R18" s="46">
        <v>-2.1</v>
      </c>
      <c r="S18" s="74">
        <v>0</v>
      </c>
      <c r="U18" s="73">
        <v>-32.1</v>
      </c>
      <c r="V18" s="74">
        <v>9.64</v>
      </c>
      <c r="W18">
        <v>0</v>
      </c>
      <c r="X18">
        <v>0</v>
      </c>
      <c r="Y18">
        <v>-2.1</v>
      </c>
      <c r="Z18">
        <v>9.64</v>
      </c>
      <c r="AA18">
        <v>0</v>
      </c>
      <c r="AB18">
        <v>-30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9.64</v>
      </c>
      <c r="L19" s="46">
        <v>0</v>
      </c>
      <c r="M19" s="74">
        <v>0</v>
      </c>
      <c r="N19" s="73">
        <v>0</v>
      </c>
      <c r="O19" s="46">
        <v>0</v>
      </c>
      <c r="P19" s="46">
        <v>-30</v>
      </c>
      <c r="Q19" s="46">
        <v>0</v>
      </c>
      <c r="R19" s="46">
        <v>-1.4</v>
      </c>
      <c r="S19" s="74">
        <v>0</v>
      </c>
      <c r="U19" s="73">
        <v>-31.4</v>
      </c>
      <c r="V19" s="74">
        <v>9.64</v>
      </c>
      <c r="W19">
        <v>0</v>
      </c>
      <c r="X19">
        <v>0</v>
      </c>
      <c r="Y19">
        <v>-1.4</v>
      </c>
      <c r="Z19">
        <v>9.64</v>
      </c>
      <c r="AA19">
        <v>0</v>
      </c>
      <c r="AB19">
        <v>-30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9.64</v>
      </c>
      <c r="L20" s="46">
        <v>0</v>
      </c>
      <c r="M20" s="74">
        <v>0</v>
      </c>
      <c r="N20" s="73">
        <v>0</v>
      </c>
      <c r="O20" s="46">
        <v>0</v>
      </c>
      <c r="P20" s="46">
        <v>-30</v>
      </c>
      <c r="Q20" s="46">
        <v>0</v>
      </c>
      <c r="R20" s="46">
        <v>-1.4</v>
      </c>
      <c r="S20" s="74">
        <v>0</v>
      </c>
      <c r="U20" s="73">
        <v>-31.4</v>
      </c>
      <c r="V20" s="74">
        <v>9.64</v>
      </c>
      <c r="W20">
        <v>0</v>
      </c>
      <c r="X20">
        <v>0</v>
      </c>
      <c r="Y20">
        <v>-1.4</v>
      </c>
      <c r="Z20">
        <v>9.64</v>
      </c>
      <c r="AA20">
        <v>0</v>
      </c>
      <c r="AB20">
        <v>-30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9.64</v>
      </c>
      <c r="L21" s="46">
        <v>0</v>
      </c>
      <c r="M21" s="74">
        <v>0</v>
      </c>
      <c r="N21" s="73">
        <v>0</v>
      </c>
      <c r="O21" s="46">
        <v>0</v>
      </c>
      <c r="P21" s="46">
        <v>-35</v>
      </c>
      <c r="Q21" s="46">
        <v>0</v>
      </c>
      <c r="R21" s="46">
        <v>-0.4</v>
      </c>
      <c r="S21" s="74">
        <v>0</v>
      </c>
      <c r="U21" s="73">
        <v>-35.4</v>
      </c>
      <c r="V21" s="74">
        <v>9.64</v>
      </c>
      <c r="W21">
        <v>0</v>
      </c>
      <c r="X21">
        <v>0</v>
      </c>
      <c r="Y21">
        <v>-0.4</v>
      </c>
      <c r="Z21">
        <v>9.64</v>
      </c>
      <c r="AA21">
        <v>0</v>
      </c>
      <c r="AB21">
        <v>-35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9.65</v>
      </c>
      <c r="L22" s="46">
        <v>0.96</v>
      </c>
      <c r="M22" s="74">
        <v>0</v>
      </c>
      <c r="N22" s="73">
        <v>-33</v>
      </c>
      <c r="O22" s="46">
        <v>0</v>
      </c>
      <c r="P22" s="46">
        <v>-40</v>
      </c>
      <c r="Q22" s="46">
        <v>0</v>
      </c>
      <c r="R22" s="46">
        <v>0</v>
      </c>
      <c r="S22" s="74">
        <v>0</v>
      </c>
      <c r="U22" s="73">
        <v>-73</v>
      </c>
      <c r="V22" s="74">
        <v>10.61</v>
      </c>
      <c r="W22">
        <v>-33</v>
      </c>
      <c r="X22">
        <v>0</v>
      </c>
      <c r="Y22">
        <v>0.96</v>
      </c>
      <c r="Z22">
        <v>9.65</v>
      </c>
      <c r="AA22">
        <v>0</v>
      </c>
      <c r="AB22">
        <v>-40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9.64</v>
      </c>
      <c r="L23" s="46">
        <v>2.89</v>
      </c>
      <c r="M23" s="74">
        <v>0</v>
      </c>
      <c r="N23" s="73">
        <v>-50</v>
      </c>
      <c r="O23" s="46">
        <v>0</v>
      </c>
      <c r="P23" s="46">
        <v>-3</v>
      </c>
      <c r="Q23" s="46">
        <v>0</v>
      </c>
      <c r="R23" s="46">
        <v>0</v>
      </c>
      <c r="S23" s="74">
        <v>0</v>
      </c>
      <c r="U23" s="73">
        <v>-53</v>
      </c>
      <c r="V23" s="74">
        <v>12.53</v>
      </c>
      <c r="W23">
        <v>-50</v>
      </c>
      <c r="X23">
        <v>0</v>
      </c>
      <c r="Y23">
        <v>2.89</v>
      </c>
      <c r="Z23">
        <v>9.64</v>
      </c>
      <c r="AA23">
        <v>0</v>
      </c>
      <c r="AB23">
        <v>-3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9.64</v>
      </c>
      <c r="L24" s="46">
        <v>6.36</v>
      </c>
      <c r="M24" s="74">
        <v>0</v>
      </c>
      <c r="N24" s="73">
        <v>-45</v>
      </c>
      <c r="O24" s="46">
        <v>0</v>
      </c>
      <c r="P24" s="46">
        <v>-7</v>
      </c>
      <c r="Q24" s="46">
        <v>0</v>
      </c>
      <c r="R24" s="46">
        <v>0</v>
      </c>
      <c r="S24" s="74">
        <v>0</v>
      </c>
      <c r="U24" s="73">
        <v>-52</v>
      </c>
      <c r="V24" s="74">
        <v>16</v>
      </c>
      <c r="W24">
        <v>-45</v>
      </c>
      <c r="X24">
        <v>0</v>
      </c>
      <c r="Y24">
        <v>6.36</v>
      </c>
      <c r="Z24">
        <v>9.64</v>
      </c>
      <c r="AA24">
        <v>0</v>
      </c>
      <c r="AB24">
        <v>-7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9.64</v>
      </c>
      <c r="L25" s="46">
        <v>7.52</v>
      </c>
      <c r="M25" s="74">
        <v>0</v>
      </c>
      <c r="N25" s="73">
        <v>-16</v>
      </c>
      <c r="O25" s="46">
        <v>-10</v>
      </c>
      <c r="P25" s="46">
        <v>-12</v>
      </c>
      <c r="Q25" s="46">
        <v>0</v>
      </c>
      <c r="R25" s="46">
        <v>0</v>
      </c>
      <c r="S25" s="74">
        <v>0</v>
      </c>
      <c r="U25" s="73">
        <v>-38</v>
      </c>
      <c r="V25" s="74">
        <v>17.16</v>
      </c>
      <c r="W25">
        <v>-16</v>
      </c>
      <c r="X25">
        <v>-10</v>
      </c>
      <c r="Y25">
        <v>7.52</v>
      </c>
      <c r="Z25">
        <v>9.64</v>
      </c>
      <c r="AA25">
        <v>0</v>
      </c>
      <c r="AB25">
        <v>-12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9.64</v>
      </c>
      <c r="L26" s="46">
        <v>9.64</v>
      </c>
      <c r="M26" s="74">
        <v>0</v>
      </c>
      <c r="N26" s="73">
        <v>-15</v>
      </c>
      <c r="O26" s="46">
        <v>-10</v>
      </c>
      <c r="P26" s="46">
        <v>-17</v>
      </c>
      <c r="Q26" s="46">
        <v>0</v>
      </c>
      <c r="R26" s="46">
        <v>0</v>
      </c>
      <c r="S26" s="74">
        <v>0</v>
      </c>
      <c r="U26" s="73">
        <v>-42</v>
      </c>
      <c r="V26" s="74">
        <v>19.28</v>
      </c>
      <c r="W26">
        <v>-15</v>
      </c>
      <c r="X26">
        <v>-10</v>
      </c>
      <c r="Y26">
        <v>9.64</v>
      </c>
      <c r="Z26">
        <v>9.64</v>
      </c>
      <c r="AA26">
        <v>0</v>
      </c>
      <c r="AB26">
        <v>-17</v>
      </c>
    </row>
    <row r="27" spans="7:28">
      <c r="G27" t="s">
        <v>69</v>
      </c>
      <c r="H27" s="73">
        <v>27</v>
      </c>
      <c r="I27" s="46">
        <v>0</v>
      </c>
      <c r="J27" s="46">
        <v>0</v>
      </c>
      <c r="K27" s="46">
        <v>9.64</v>
      </c>
      <c r="L27" s="46">
        <v>12.24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48.88</v>
      </c>
      <c r="W27">
        <v>27</v>
      </c>
      <c r="X27">
        <v>0</v>
      </c>
      <c r="Y27">
        <v>12.24</v>
      </c>
      <c r="Z27">
        <v>9.64</v>
      </c>
      <c r="AA27">
        <v>0</v>
      </c>
      <c r="AB27">
        <v>0</v>
      </c>
    </row>
    <row r="28" spans="7:28">
      <c r="G28" t="s">
        <v>70</v>
      </c>
      <c r="H28" s="73">
        <v>6.75</v>
      </c>
      <c r="I28" s="46">
        <v>0</v>
      </c>
      <c r="J28" s="46">
        <v>8.68</v>
      </c>
      <c r="K28" s="46">
        <v>9.64</v>
      </c>
      <c r="L28" s="46">
        <v>13.2</v>
      </c>
      <c r="M28" s="74">
        <v>0.1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38.369999999999997</v>
      </c>
      <c r="W28">
        <v>6.75</v>
      </c>
      <c r="X28">
        <v>0</v>
      </c>
      <c r="Y28">
        <v>13.2</v>
      </c>
      <c r="Z28">
        <v>9.64</v>
      </c>
      <c r="AA28">
        <v>0.1</v>
      </c>
      <c r="AB28">
        <v>8.68</v>
      </c>
    </row>
    <row r="29" spans="7:28">
      <c r="G29" t="s">
        <v>71</v>
      </c>
      <c r="H29" s="73">
        <v>0</v>
      </c>
      <c r="I29" s="46">
        <v>0</v>
      </c>
      <c r="J29" s="46">
        <v>16.39</v>
      </c>
      <c r="K29" s="46">
        <v>9.64</v>
      </c>
      <c r="L29" s="46">
        <v>13.98</v>
      </c>
      <c r="M29" s="74">
        <v>0.1</v>
      </c>
      <c r="N29" s="73">
        <v>-30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-30</v>
      </c>
      <c r="V29" s="74">
        <v>40.11</v>
      </c>
      <c r="W29">
        <v>-30</v>
      </c>
      <c r="X29">
        <v>0</v>
      </c>
      <c r="Y29">
        <v>13.98</v>
      </c>
      <c r="Z29">
        <v>9.64</v>
      </c>
      <c r="AA29">
        <v>0.1</v>
      </c>
      <c r="AB29">
        <v>16.39</v>
      </c>
    </row>
    <row r="30" spans="7:28">
      <c r="G30" t="s">
        <v>72</v>
      </c>
      <c r="H30" s="73">
        <v>0</v>
      </c>
      <c r="I30" s="46">
        <v>0</v>
      </c>
      <c r="J30" s="46">
        <v>32.78</v>
      </c>
      <c r="K30" s="46">
        <v>9.64</v>
      </c>
      <c r="L30" s="46">
        <v>15.14</v>
      </c>
      <c r="M30" s="74">
        <v>0</v>
      </c>
      <c r="N30" s="73">
        <v>-30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-30</v>
      </c>
      <c r="V30" s="74">
        <v>57.56</v>
      </c>
      <c r="W30">
        <v>-30</v>
      </c>
      <c r="X30">
        <v>0</v>
      </c>
      <c r="Y30">
        <v>15.14</v>
      </c>
      <c r="Z30">
        <v>9.64</v>
      </c>
      <c r="AA30">
        <v>0</v>
      </c>
      <c r="AB30">
        <v>32.78</v>
      </c>
    </row>
    <row r="31" spans="7:28">
      <c r="G31" t="s">
        <v>73</v>
      </c>
      <c r="H31" s="73">
        <v>0</v>
      </c>
      <c r="I31" s="46">
        <v>0</v>
      </c>
      <c r="J31" s="46">
        <v>15.43</v>
      </c>
      <c r="K31" s="46">
        <v>9.64</v>
      </c>
      <c r="L31" s="46">
        <v>15.23</v>
      </c>
      <c r="M31" s="74">
        <v>0</v>
      </c>
      <c r="N31" s="73">
        <v>-40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-40</v>
      </c>
      <c r="V31" s="74">
        <v>40.299999999999997</v>
      </c>
      <c r="W31">
        <v>-40</v>
      </c>
      <c r="X31">
        <v>0</v>
      </c>
      <c r="Y31">
        <v>15.23</v>
      </c>
      <c r="Z31">
        <v>9.64</v>
      </c>
      <c r="AA31">
        <v>0</v>
      </c>
      <c r="AB31">
        <v>15.43</v>
      </c>
    </row>
    <row r="32" spans="7:28">
      <c r="G32" t="s">
        <v>74</v>
      </c>
      <c r="H32" s="73">
        <v>0</v>
      </c>
      <c r="I32" s="46">
        <v>0</v>
      </c>
      <c r="J32" s="46">
        <v>23.14</v>
      </c>
      <c r="K32" s="46">
        <v>9.64</v>
      </c>
      <c r="L32" s="46">
        <v>15.62</v>
      </c>
      <c r="M32" s="74">
        <v>0</v>
      </c>
      <c r="N32" s="73">
        <v>-32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-32</v>
      </c>
      <c r="V32" s="74">
        <v>48.4</v>
      </c>
      <c r="W32">
        <v>-32</v>
      </c>
      <c r="X32">
        <v>0</v>
      </c>
      <c r="Y32">
        <v>15.62</v>
      </c>
      <c r="Z32">
        <v>9.64</v>
      </c>
      <c r="AA32">
        <v>0</v>
      </c>
      <c r="AB32">
        <v>23.14</v>
      </c>
    </row>
    <row r="33" spans="7:28">
      <c r="G33" t="s">
        <v>75</v>
      </c>
      <c r="H33" s="73">
        <v>0</v>
      </c>
      <c r="I33" s="46">
        <v>14.46</v>
      </c>
      <c r="J33" s="46">
        <v>19.29</v>
      </c>
      <c r="K33" s="46">
        <v>9.64</v>
      </c>
      <c r="L33" s="46">
        <v>15.81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59.2</v>
      </c>
      <c r="W33">
        <v>0</v>
      </c>
      <c r="X33">
        <v>14.46</v>
      </c>
      <c r="Y33">
        <v>15.81</v>
      </c>
      <c r="Z33">
        <v>9.64</v>
      </c>
      <c r="AA33">
        <v>0</v>
      </c>
      <c r="AB33">
        <v>19.29</v>
      </c>
    </row>
    <row r="34" spans="7:28">
      <c r="G34" t="s">
        <v>76</v>
      </c>
      <c r="H34" s="73">
        <v>0</v>
      </c>
      <c r="I34" s="46">
        <v>14.46</v>
      </c>
      <c r="J34" s="46">
        <v>19.28</v>
      </c>
      <c r="K34" s="46">
        <v>9.64</v>
      </c>
      <c r="L34" s="46">
        <v>15.91</v>
      </c>
      <c r="M34" s="74">
        <v>0</v>
      </c>
      <c r="N34" s="73">
        <v>-12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-12</v>
      </c>
      <c r="V34" s="74">
        <v>59.29</v>
      </c>
      <c r="W34">
        <v>-12</v>
      </c>
      <c r="X34">
        <v>14.46</v>
      </c>
      <c r="Y34">
        <v>15.91</v>
      </c>
      <c r="Z34">
        <v>9.64</v>
      </c>
      <c r="AA34">
        <v>0</v>
      </c>
      <c r="AB34">
        <v>19.28</v>
      </c>
    </row>
    <row r="35" spans="7:28">
      <c r="G35" t="s">
        <v>77</v>
      </c>
      <c r="H35" s="73">
        <v>13.5</v>
      </c>
      <c r="I35" s="46">
        <v>0</v>
      </c>
      <c r="J35" s="46">
        <v>28.92</v>
      </c>
      <c r="K35" s="46">
        <v>9.64</v>
      </c>
      <c r="L35" s="46">
        <v>14.94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67</v>
      </c>
      <c r="W35">
        <v>13.5</v>
      </c>
      <c r="X35">
        <v>0</v>
      </c>
      <c r="Y35">
        <v>14.94</v>
      </c>
      <c r="Z35">
        <v>9.64</v>
      </c>
      <c r="AA35">
        <v>0</v>
      </c>
      <c r="AB35">
        <v>28.92</v>
      </c>
    </row>
    <row r="36" spans="7:28">
      <c r="G36" t="s">
        <v>78</v>
      </c>
      <c r="H36" s="73">
        <v>32.78</v>
      </c>
      <c r="I36" s="46">
        <v>0</v>
      </c>
      <c r="J36" s="46">
        <v>43.38</v>
      </c>
      <c r="K36" s="46">
        <v>9.64</v>
      </c>
      <c r="L36" s="46">
        <v>13.5</v>
      </c>
      <c r="M36" s="74">
        <v>0.1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99.4</v>
      </c>
      <c r="W36">
        <v>32.78</v>
      </c>
      <c r="X36">
        <v>0</v>
      </c>
      <c r="Y36">
        <v>13.5</v>
      </c>
      <c r="Z36">
        <v>9.64</v>
      </c>
      <c r="AA36">
        <v>0.1</v>
      </c>
      <c r="AB36">
        <v>43.38</v>
      </c>
    </row>
    <row r="37" spans="7:28">
      <c r="G37" t="s">
        <v>79</v>
      </c>
      <c r="H37" s="73">
        <v>59.77</v>
      </c>
      <c r="I37" s="46">
        <v>0</v>
      </c>
      <c r="J37" s="46">
        <v>48.21</v>
      </c>
      <c r="K37" s="46">
        <v>9.64</v>
      </c>
      <c r="L37" s="46">
        <v>12.05</v>
      </c>
      <c r="M37" s="74">
        <v>0.1</v>
      </c>
      <c r="N37" s="73">
        <v>0</v>
      </c>
      <c r="O37" s="46">
        <v>-8</v>
      </c>
      <c r="P37" s="46">
        <v>0</v>
      </c>
      <c r="Q37" s="46">
        <v>0</v>
      </c>
      <c r="R37" s="46">
        <v>0</v>
      </c>
      <c r="S37" s="74">
        <v>0</v>
      </c>
      <c r="U37" s="73">
        <v>-8</v>
      </c>
      <c r="V37" s="74">
        <v>129.77000000000001</v>
      </c>
      <c r="W37">
        <v>59.77</v>
      </c>
      <c r="X37">
        <v>-8</v>
      </c>
      <c r="Y37">
        <v>12.05</v>
      </c>
      <c r="Z37">
        <v>9.64</v>
      </c>
      <c r="AA37">
        <v>0.1</v>
      </c>
      <c r="AB37">
        <v>48.21</v>
      </c>
    </row>
    <row r="38" spans="7:28">
      <c r="G38" t="s">
        <v>80</v>
      </c>
      <c r="H38" s="73">
        <v>63.63</v>
      </c>
      <c r="I38" s="46">
        <v>0</v>
      </c>
      <c r="J38" s="46">
        <v>43.38</v>
      </c>
      <c r="K38" s="46">
        <v>9.64</v>
      </c>
      <c r="L38" s="46">
        <v>10.8</v>
      </c>
      <c r="M38" s="74">
        <v>0</v>
      </c>
      <c r="N38" s="73">
        <v>0</v>
      </c>
      <c r="O38" s="46">
        <v>-7</v>
      </c>
      <c r="P38" s="46">
        <v>0</v>
      </c>
      <c r="Q38" s="46">
        <v>0</v>
      </c>
      <c r="R38" s="46">
        <v>0</v>
      </c>
      <c r="S38" s="74">
        <v>0</v>
      </c>
      <c r="U38" s="73">
        <v>-7</v>
      </c>
      <c r="V38" s="74">
        <v>127.45</v>
      </c>
      <c r="W38">
        <v>63.63</v>
      </c>
      <c r="X38">
        <v>-7</v>
      </c>
      <c r="Y38">
        <v>10.8</v>
      </c>
      <c r="Z38">
        <v>9.64</v>
      </c>
      <c r="AA38">
        <v>0</v>
      </c>
      <c r="AB38">
        <v>43.38</v>
      </c>
    </row>
    <row r="39" spans="7:28">
      <c r="G39" t="s">
        <v>81</v>
      </c>
      <c r="H39" s="73">
        <v>56.88</v>
      </c>
      <c r="I39" s="46">
        <v>0</v>
      </c>
      <c r="J39" s="46">
        <v>57.85</v>
      </c>
      <c r="K39" s="46">
        <v>9.64</v>
      </c>
      <c r="L39" s="46">
        <v>10.029999999999999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134.4</v>
      </c>
      <c r="W39">
        <v>56.88</v>
      </c>
      <c r="X39">
        <v>0</v>
      </c>
      <c r="Y39">
        <v>10.029999999999999</v>
      </c>
      <c r="Z39">
        <v>9.64</v>
      </c>
      <c r="AA39">
        <v>0</v>
      </c>
      <c r="AB39">
        <v>57.85</v>
      </c>
    </row>
    <row r="40" spans="7:28">
      <c r="G40" t="s">
        <v>82</v>
      </c>
      <c r="H40" s="73">
        <v>28.92</v>
      </c>
      <c r="I40" s="46">
        <v>0</v>
      </c>
      <c r="J40" s="46">
        <v>57.85</v>
      </c>
      <c r="K40" s="46">
        <v>9.64</v>
      </c>
      <c r="L40" s="46">
        <v>10.61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107.02</v>
      </c>
      <c r="W40">
        <v>28.92</v>
      </c>
      <c r="X40">
        <v>0</v>
      </c>
      <c r="Y40">
        <v>10.61</v>
      </c>
      <c r="Z40">
        <v>9.64</v>
      </c>
      <c r="AA40">
        <v>0</v>
      </c>
      <c r="AB40">
        <v>57.85</v>
      </c>
    </row>
    <row r="41" spans="7:28">
      <c r="G41" t="s">
        <v>83</v>
      </c>
      <c r="H41" s="73">
        <v>32.78</v>
      </c>
      <c r="I41" s="46">
        <v>0</v>
      </c>
      <c r="J41" s="46">
        <v>57.85</v>
      </c>
      <c r="K41" s="46">
        <v>9.64</v>
      </c>
      <c r="L41" s="46">
        <v>9.64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109.91</v>
      </c>
      <c r="W41">
        <v>32.78</v>
      </c>
      <c r="X41">
        <v>0</v>
      </c>
      <c r="Y41">
        <v>9.64</v>
      </c>
      <c r="Z41">
        <v>9.64</v>
      </c>
      <c r="AA41">
        <v>0</v>
      </c>
      <c r="AB41">
        <v>57.85</v>
      </c>
    </row>
    <row r="42" spans="7:28">
      <c r="G42" t="s">
        <v>84</v>
      </c>
      <c r="H42" s="73">
        <v>0</v>
      </c>
      <c r="I42" s="46">
        <v>0</v>
      </c>
      <c r="J42" s="46">
        <v>48.21</v>
      </c>
      <c r="K42" s="46">
        <v>9.64</v>
      </c>
      <c r="L42" s="46">
        <v>8.77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66.62</v>
      </c>
      <c r="W42">
        <v>0</v>
      </c>
      <c r="X42">
        <v>0</v>
      </c>
      <c r="Y42">
        <v>8.77</v>
      </c>
      <c r="Z42">
        <v>9.64</v>
      </c>
      <c r="AA42">
        <v>0</v>
      </c>
      <c r="AB42">
        <v>48.21</v>
      </c>
    </row>
    <row r="43" spans="7:28">
      <c r="G43" t="s">
        <v>85</v>
      </c>
      <c r="H43" s="73">
        <v>0</v>
      </c>
      <c r="I43" s="46">
        <v>23.14</v>
      </c>
      <c r="J43" s="46">
        <v>53.03</v>
      </c>
      <c r="K43" s="46">
        <v>9.64</v>
      </c>
      <c r="L43" s="46">
        <v>9.83</v>
      </c>
      <c r="M43" s="74">
        <v>0</v>
      </c>
      <c r="N43" s="73">
        <v>-22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-22</v>
      </c>
      <c r="V43" s="74">
        <v>95.64</v>
      </c>
      <c r="W43">
        <v>-22</v>
      </c>
      <c r="X43">
        <v>23.14</v>
      </c>
      <c r="Y43">
        <v>9.83</v>
      </c>
      <c r="Z43">
        <v>9.64</v>
      </c>
      <c r="AA43">
        <v>0</v>
      </c>
      <c r="AB43">
        <v>53.03</v>
      </c>
    </row>
    <row r="44" spans="7:28">
      <c r="G44" t="s">
        <v>86</v>
      </c>
      <c r="H44" s="73">
        <v>6.75</v>
      </c>
      <c r="I44" s="46">
        <v>30.85</v>
      </c>
      <c r="J44" s="46">
        <v>57.85</v>
      </c>
      <c r="K44" s="46">
        <v>9.64</v>
      </c>
      <c r="L44" s="46">
        <v>9.83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114.92</v>
      </c>
      <c r="W44">
        <v>6.75</v>
      </c>
      <c r="X44">
        <v>30.85</v>
      </c>
      <c r="Y44">
        <v>9.83</v>
      </c>
      <c r="Z44">
        <v>9.64</v>
      </c>
      <c r="AA44">
        <v>0</v>
      </c>
      <c r="AB44">
        <v>57.85</v>
      </c>
    </row>
    <row r="45" spans="7:28">
      <c r="G45" t="s">
        <v>87</v>
      </c>
      <c r="H45" s="73">
        <v>0</v>
      </c>
      <c r="I45" s="46">
        <v>0</v>
      </c>
      <c r="J45" s="46">
        <v>43.38</v>
      </c>
      <c r="K45" s="46">
        <v>9.64</v>
      </c>
      <c r="L45" s="46">
        <v>8.9700000000000006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61.99</v>
      </c>
      <c r="W45">
        <v>0</v>
      </c>
      <c r="X45">
        <v>0</v>
      </c>
      <c r="Y45">
        <v>8.9700000000000006</v>
      </c>
      <c r="Z45">
        <v>9.64</v>
      </c>
      <c r="AA45">
        <v>0</v>
      </c>
      <c r="AB45">
        <v>43.38</v>
      </c>
    </row>
    <row r="46" spans="7:28">
      <c r="G46" t="s">
        <v>88</v>
      </c>
      <c r="H46" s="73">
        <v>0</v>
      </c>
      <c r="I46" s="46">
        <v>0</v>
      </c>
      <c r="J46" s="46">
        <v>38.56</v>
      </c>
      <c r="K46" s="46">
        <v>9.64</v>
      </c>
      <c r="L46" s="46">
        <v>8.68</v>
      </c>
      <c r="M46" s="74">
        <v>0.1</v>
      </c>
      <c r="N46" s="73">
        <v>-9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-9</v>
      </c>
      <c r="V46" s="74">
        <v>56.98</v>
      </c>
      <c r="W46">
        <v>-9</v>
      </c>
      <c r="X46">
        <v>0</v>
      </c>
      <c r="Y46">
        <v>8.68</v>
      </c>
      <c r="Z46">
        <v>9.64</v>
      </c>
      <c r="AA46">
        <v>0.1</v>
      </c>
      <c r="AB46">
        <v>38.56</v>
      </c>
    </row>
    <row r="47" spans="7:28">
      <c r="G47" t="s">
        <v>89</v>
      </c>
      <c r="H47" s="73">
        <v>0</v>
      </c>
      <c r="I47" s="46">
        <v>14.46</v>
      </c>
      <c r="J47" s="46">
        <v>19.29</v>
      </c>
      <c r="K47" s="46">
        <v>9.64</v>
      </c>
      <c r="L47" s="46">
        <v>8.19</v>
      </c>
      <c r="M47" s="74">
        <v>0</v>
      </c>
      <c r="N47" s="73">
        <v>-51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-51</v>
      </c>
      <c r="V47" s="74">
        <v>51.58</v>
      </c>
      <c r="W47">
        <v>-51</v>
      </c>
      <c r="X47">
        <v>14.46</v>
      </c>
      <c r="Y47">
        <v>8.19</v>
      </c>
      <c r="Z47">
        <v>9.64</v>
      </c>
      <c r="AA47">
        <v>0</v>
      </c>
      <c r="AB47">
        <v>19.29</v>
      </c>
    </row>
    <row r="48" spans="7:28">
      <c r="G48" t="s">
        <v>90</v>
      </c>
      <c r="H48" s="73">
        <v>0</v>
      </c>
      <c r="I48" s="46">
        <v>9.64</v>
      </c>
      <c r="J48" s="46">
        <v>43.39</v>
      </c>
      <c r="K48" s="46">
        <v>9.64</v>
      </c>
      <c r="L48" s="46">
        <v>7.23</v>
      </c>
      <c r="M48" s="74">
        <v>0</v>
      </c>
      <c r="N48" s="73">
        <v>-36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-36</v>
      </c>
      <c r="V48" s="74">
        <v>69.900000000000006</v>
      </c>
      <c r="W48">
        <v>-36</v>
      </c>
      <c r="X48">
        <v>9.64</v>
      </c>
      <c r="Y48">
        <v>7.23</v>
      </c>
      <c r="Z48">
        <v>9.64</v>
      </c>
      <c r="AA48">
        <v>0</v>
      </c>
      <c r="AB48">
        <v>43.39</v>
      </c>
    </row>
    <row r="49" spans="7:28">
      <c r="G49" t="s">
        <v>91</v>
      </c>
      <c r="H49" s="73">
        <v>0</v>
      </c>
      <c r="I49" s="46">
        <v>0</v>
      </c>
      <c r="J49" s="46">
        <v>43.39</v>
      </c>
      <c r="K49" s="46">
        <v>9.64</v>
      </c>
      <c r="L49" s="46">
        <v>7.23</v>
      </c>
      <c r="M49" s="74">
        <v>0</v>
      </c>
      <c r="N49" s="73">
        <v>-11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-11</v>
      </c>
      <c r="V49" s="74">
        <v>60.26</v>
      </c>
      <c r="W49">
        <v>-11</v>
      </c>
      <c r="X49">
        <v>0</v>
      </c>
      <c r="Y49">
        <v>7.23</v>
      </c>
      <c r="Z49">
        <v>9.64</v>
      </c>
      <c r="AA49">
        <v>0</v>
      </c>
      <c r="AB49">
        <v>43.39</v>
      </c>
    </row>
    <row r="50" spans="7:28">
      <c r="G50" t="s">
        <v>92</v>
      </c>
      <c r="H50" s="73">
        <v>0</v>
      </c>
      <c r="I50" s="46">
        <v>0</v>
      </c>
      <c r="J50" s="46">
        <v>43.39</v>
      </c>
      <c r="K50" s="46">
        <v>9.64</v>
      </c>
      <c r="L50" s="46">
        <v>7.23</v>
      </c>
      <c r="M50" s="74">
        <v>0</v>
      </c>
      <c r="N50" s="73">
        <v>-22</v>
      </c>
      <c r="O50" s="46">
        <v>-15</v>
      </c>
      <c r="P50" s="46">
        <v>0</v>
      </c>
      <c r="Q50" s="46">
        <v>0</v>
      </c>
      <c r="R50" s="46">
        <v>0</v>
      </c>
      <c r="S50" s="74">
        <v>0</v>
      </c>
      <c r="U50" s="73">
        <v>-37</v>
      </c>
      <c r="V50" s="74">
        <v>60.26</v>
      </c>
      <c r="W50">
        <v>-22</v>
      </c>
      <c r="X50">
        <v>-15</v>
      </c>
      <c r="Y50">
        <v>7.23</v>
      </c>
      <c r="Z50">
        <v>9.64</v>
      </c>
      <c r="AA50">
        <v>0</v>
      </c>
      <c r="AB50">
        <v>43.39</v>
      </c>
    </row>
    <row r="51" spans="7:28">
      <c r="G51" t="s">
        <v>93</v>
      </c>
      <c r="H51" s="73">
        <v>0</v>
      </c>
      <c r="I51" s="46">
        <v>0</v>
      </c>
      <c r="J51" s="46">
        <v>67.489999999999995</v>
      </c>
      <c r="K51" s="46">
        <v>9.64</v>
      </c>
      <c r="L51" s="46">
        <v>7.23</v>
      </c>
      <c r="M51" s="74">
        <v>0</v>
      </c>
      <c r="N51" s="73">
        <v>-6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-6</v>
      </c>
      <c r="V51" s="74">
        <v>84.36</v>
      </c>
      <c r="W51">
        <v>-6</v>
      </c>
      <c r="X51">
        <v>0</v>
      </c>
      <c r="Y51">
        <v>7.23</v>
      </c>
      <c r="Z51">
        <v>9.64</v>
      </c>
      <c r="AA51">
        <v>0</v>
      </c>
      <c r="AB51">
        <v>67.489999999999995</v>
      </c>
    </row>
    <row r="52" spans="7:28">
      <c r="G52" t="s">
        <v>94</v>
      </c>
      <c r="H52" s="73">
        <v>0</v>
      </c>
      <c r="I52" s="46">
        <v>0</v>
      </c>
      <c r="J52" s="46">
        <v>67.489999999999995</v>
      </c>
      <c r="K52" s="46">
        <v>9.64</v>
      </c>
      <c r="L52" s="46">
        <v>6.75</v>
      </c>
      <c r="M52" s="74">
        <v>0</v>
      </c>
      <c r="N52" s="73">
        <v>-14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-14</v>
      </c>
      <c r="V52" s="74">
        <v>83.88</v>
      </c>
      <c r="W52">
        <v>-14</v>
      </c>
      <c r="X52">
        <v>0</v>
      </c>
      <c r="Y52">
        <v>6.75</v>
      </c>
      <c r="Z52">
        <v>9.64</v>
      </c>
      <c r="AA52">
        <v>0</v>
      </c>
      <c r="AB52">
        <v>67.489999999999995</v>
      </c>
    </row>
    <row r="53" spans="7:28">
      <c r="G53" t="s">
        <v>95</v>
      </c>
      <c r="H53" s="73">
        <v>32.78</v>
      </c>
      <c r="I53" s="46">
        <v>4.82</v>
      </c>
      <c r="J53" s="46">
        <v>62.66</v>
      </c>
      <c r="K53" s="46">
        <v>9.64</v>
      </c>
      <c r="L53" s="46">
        <v>6.27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116.17</v>
      </c>
      <c r="W53">
        <v>32.78</v>
      </c>
      <c r="X53">
        <v>4.82</v>
      </c>
      <c r="Y53">
        <v>6.27</v>
      </c>
      <c r="Z53">
        <v>9.64</v>
      </c>
      <c r="AA53">
        <v>0</v>
      </c>
      <c r="AB53">
        <v>62.66</v>
      </c>
    </row>
    <row r="54" spans="7:28">
      <c r="G54" t="s">
        <v>96</v>
      </c>
      <c r="H54" s="73">
        <v>0</v>
      </c>
      <c r="I54" s="46">
        <v>0</v>
      </c>
      <c r="J54" s="46">
        <v>67.489999999999995</v>
      </c>
      <c r="K54" s="46">
        <v>9.64</v>
      </c>
      <c r="L54" s="46">
        <v>6.75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83.88</v>
      </c>
      <c r="W54">
        <v>0</v>
      </c>
      <c r="X54">
        <v>0</v>
      </c>
      <c r="Y54">
        <v>6.75</v>
      </c>
      <c r="Z54">
        <v>9.64</v>
      </c>
      <c r="AA54">
        <v>0</v>
      </c>
      <c r="AB54">
        <v>67.489999999999995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9.65</v>
      </c>
      <c r="L55" s="46">
        <v>5.78</v>
      </c>
      <c r="M55" s="74">
        <v>0</v>
      </c>
      <c r="N55" s="73">
        <v>-23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-23</v>
      </c>
      <c r="V55" s="74">
        <v>15.43</v>
      </c>
      <c r="W55">
        <v>-23</v>
      </c>
      <c r="X55">
        <v>0</v>
      </c>
      <c r="Y55">
        <v>5.78</v>
      </c>
      <c r="Z55">
        <v>9.65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9.64</v>
      </c>
      <c r="K56" s="46">
        <v>9.65</v>
      </c>
      <c r="L56" s="46">
        <v>5.78</v>
      </c>
      <c r="M56" s="74">
        <v>0</v>
      </c>
      <c r="N56" s="73">
        <v>-51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-51</v>
      </c>
      <c r="V56" s="74">
        <v>25.07</v>
      </c>
      <c r="W56">
        <v>-51</v>
      </c>
      <c r="X56">
        <v>0</v>
      </c>
      <c r="Y56">
        <v>5.78</v>
      </c>
      <c r="Z56">
        <v>9.65</v>
      </c>
      <c r="AA56">
        <v>0</v>
      </c>
      <c r="AB56">
        <v>9.64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9.64</v>
      </c>
      <c r="L57" s="46">
        <v>2.89</v>
      </c>
      <c r="M57" s="74">
        <v>0</v>
      </c>
      <c r="N57" s="73">
        <v>-135</v>
      </c>
      <c r="O57" s="46">
        <v>-32</v>
      </c>
      <c r="P57" s="46">
        <v>0</v>
      </c>
      <c r="Q57" s="46">
        <v>0</v>
      </c>
      <c r="R57" s="46">
        <v>0</v>
      </c>
      <c r="S57" s="74">
        <v>0</v>
      </c>
      <c r="U57" s="73">
        <v>-167</v>
      </c>
      <c r="V57" s="74">
        <v>12.53</v>
      </c>
      <c r="W57">
        <v>-135</v>
      </c>
      <c r="X57">
        <v>-32</v>
      </c>
      <c r="Y57">
        <v>2.89</v>
      </c>
      <c r="Z57">
        <v>9.64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9.64</v>
      </c>
      <c r="L58" s="46">
        <v>2.89</v>
      </c>
      <c r="M58" s="74">
        <v>0.1</v>
      </c>
      <c r="N58" s="73">
        <v>-139</v>
      </c>
      <c r="O58" s="46">
        <v>-40</v>
      </c>
      <c r="P58" s="46">
        <v>0</v>
      </c>
      <c r="Q58" s="46">
        <v>0</v>
      </c>
      <c r="R58" s="46">
        <v>0</v>
      </c>
      <c r="S58" s="74">
        <v>0</v>
      </c>
      <c r="U58" s="73">
        <v>-179</v>
      </c>
      <c r="V58" s="74">
        <v>12.63</v>
      </c>
      <c r="W58">
        <v>-139</v>
      </c>
      <c r="X58">
        <v>-40</v>
      </c>
      <c r="Y58">
        <v>2.89</v>
      </c>
      <c r="Z58">
        <v>9.64</v>
      </c>
      <c r="AA58">
        <v>0.1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48.2</v>
      </c>
      <c r="K59" s="46">
        <v>9.64</v>
      </c>
      <c r="L59" s="46">
        <v>1.93</v>
      </c>
      <c r="M59" s="74">
        <v>0</v>
      </c>
      <c r="N59" s="73">
        <v>-94</v>
      </c>
      <c r="O59" s="46">
        <v>-35</v>
      </c>
      <c r="P59" s="46">
        <v>0</v>
      </c>
      <c r="Q59" s="46">
        <v>0</v>
      </c>
      <c r="R59" s="46">
        <v>0</v>
      </c>
      <c r="S59" s="74">
        <v>0</v>
      </c>
      <c r="U59" s="73">
        <v>-129</v>
      </c>
      <c r="V59" s="74">
        <v>59.77</v>
      </c>
      <c r="W59">
        <v>-94</v>
      </c>
      <c r="X59">
        <v>-35</v>
      </c>
      <c r="Y59">
        <v>1.93</v>
      </c>
      <c r="Z59">
        <v>9.64</v>
      </c>
      <c r="AA59">
        <v>0</v>
      </c>
      <c r="AB59">
        <v>48.2</v>
      </c>
    </row>
    <row r="60" spans="7:28">
      <c r="G60" t="s">
        <v>102</v>
      </c>
      <c r="H60" s="73">
        <v>0</v>
      </c>
      <c r="I60" s="46">
        <v>0</v>
      </c>
      <c r="J60" s="46">
        <v>48.2</v>
      </c>
      <c r="K60" s="46">
        <v>9.64</v>
      </c>
      <c r="L60" s="46">
        <v>1.93</v>
      </c>
      <c r="M60" s="74">
        <v>0</v>
      </c>
      <c r="N60" s="73">
        <v>-46</v>
      </c>
      <c r="O60" s="46">
        <v>-36</v>
      </c>
      <c r="P60" s="46">
        <v>0</v>
      </c>
      <c r="Q60" s="46">
        <v>0</v>
      </c>
      <c r="R60" s="46">
        <v>0</v>
      </c>
      <c r="S60" s="74">
        <v>0</v>
      </c>
      <c r="U60" s="73">
        <v>-82</v>
      </c>
      <c r="V60" s="74">
        <v>59.77</v>
      </c>
      <c r="W60">
        <v>-46</v>
      </c>
      <c r="X60">
        <v>-36</v>
      </c>
      <c r="Y60">
        <v>1.93</v>
      </c>
      <c r="Z60">
        <v>9.64</v>
      </c>
      <c r="AA60">
        <v>0</v>
      </c>
      <c r="AB60">
        <v>48.2</v>
      </c>
    </row>
    <row r="61" spans="7:28">
      <c r="G61" t="s">
        <v>103</v>
      </c>
      <c r="H61" s="73">
        <v>8.68</v>
      </c>
      <c r="I61" s="46">
        <v>0</v>
      </c>
      <c r="J61" s="46">
        <v>48.2</v>
      </c>
      <c r="K61" s="46">
        <v>9.64</v>
      </c>
      <c r="L61" s="46">
        <v>1.93</v>
      </c>
      <c r="M61" s="74">
        <v>0</v>
      </c>
      <c r="N61" s="73">
        <v>0</v>
      </c>
      <c r="O61" s="46">
        <v>-69</v>
      </c>
      <c r="P61" s="46">
        <v>0</v>
      </c>
      <c r="Q61" s="46">
        <v>0</v>
      </c>
      <c r="R61" s="46">
        <v>0</v>
      </c>
      <c r="S61" s="74">
        <v>0</v>
      </c>
      <c r="U61" s="73">
        <v>-69</v>
      </c>
      <c r="V61" s="74">
        <v>68.45</v>
      </c>
      <c r="W61">
        <v>8.68</v>
      </c>
      <c r="X61">
        <v>-69</v>
      </c>
      <c r="Y61">
        <v>1.93</v>
      </c>
      <c r="Z61">
        <v>9.64</v>
      </c>
      <c r="AA61">
        <v>0</v>
      </c>
      <c r="AB61">
        <v>48.2</v>
      </c>
    </row>
    <row r="62" spans="7:28">
      <c r="G62" t="s">
        <v>104</v>
      </c>
      <c r="H62" s="73">
        <v>27.96</v>
      </c>
      <c r="I62" s="46">
        <v>0</v>
      </c>
      <c r="J62" s="46">
        <v>57.84</v>
      </c>
      <c r="K62" s="46">
        <v>9.64</v>
      </c>
      <c r="L62" s="46">
        <v>1.93</v>
      </c>
      <c r="M62" s="74">
        <v>0</v>
      </c>
      <c r="N62" s="73">
        <v>0</v>
      </c>
      <c r="O62" s="46">
        <v>-68</v>
      </c>
      <c r="P62" s="46">
        <v>0</v>
      </c>
      <c r="Q62" s="46">
        <v>0</v>
      </c>
      <c r="R62" s="46">
        <v>0</v>
      </c>
      <c r="S62" s="74">
        <v>0</v>
      </c>
      <c r="U62" s="73">
        <v>-68</v>
      </c>
      <c r="V62" s="74">
        <v>97.37</v>
      </c>
      <c r="W62">
        <v>27.96</v>
      </c>
      <c r="X62">
        <v>-68</v>
      </c>
      <c r="Y62">
        <v>1.93</v>
      </c>
      <c r="Z62">
        <v>9.64</v>
      </c>
      <c r="AA62">
        <v>0</v>
      </c>
      <c r="AB62">
        <v>57.84</v>
      </c>
    </row>
    <row r="63" spans="7:28">
      <c r="G63" t="s">
        <v>105</v>
      </c>
      <c r="H63" s="73">
        <v>26.03</v>
      </c>
      <c r="I63" s="46">
        <v>0</v>
      </c>
      <c r="J63" s="46">
        <v>33.75</v>
      </c>
      <c r="K63" s="46">
        <v>9.64</v>
      </c>
      <c r="L63" s="46">
        <v>0.96</v>
      </c>
      <c r="M63" s="74">
        <v>0</v>
      </c>
      <c r="N63" s="73">
        <v>0</v>
      </c>
      <c r="O63" s="46">
        <v>-47</v>
      </c>
      <c r="P63" s="46">
        <v>0</v>
      </c>
      <c r="Q63" s="46">
        <v>0</v>
      </c>
      <c r="R63" s="46">
        <v>0</v>
      </c>
      <c r="S63" s="74">
        <v>0</v>
      </c>
      <c r="U63" s="73">
        <v>-47</v>
      </c>
      <c r="V63" s="74">
        <v>70.38</v>
      </c>
      <c r="W63">
        <v>26.03</v>
      </c>
      <c r="X63">
        <v>-47</v>
      </c>
      <c r="Y63">
        <v>0.96</v>
      </c>
      <c r="Z63">
        <v>9.64</v>
      </c>
      <c r="AA63">
        <v>0</v>
      </c>
      <c r="AB63">
        <v>33.75</v>
      </c>
    </row>
    <row r="64" spans="7:28">
      <c r="G64" t="s">
        <v>106</v>
      </c>
      <c r="H64" s="73">
        <v>48.21</v>
      </c>
      <c r="I64" s="46">
        <v>0</v>
      </c>
      <c r="J64" s="46">
        <v>33.74</v>
      </c>
      <c r="K64" s="46">
        <v>9.64</v>
      </c>
      <c r="L64" s="46">
        <v>0.96</v>
      </c>
      <c r="M64" s="74">
        <v>0.1</v>
      </c>
      <c r="N64" s="73">
        <v>0</v>
      </c>
      <c r="O64" s="46">
        <v>-47</v>
      </c>
      <c r="P64" s="46">
        <v>0</v>
      </c>
      <c r="Q64" s="46">
        <v>0</v>
      </c>
      <c r="R64" s="46">
        <v>0</v>
      </c>
      <c r="S64" s="74">
        <v>0</v>
      </c>
      <c r="U64" s="73">
        <v>-47</v>
      </c>
      <c r="V64" s="74">
        <v>92.65</v>
      </c>
      <c r="W64">
        <v>48.21</v>
      </c>
      <c r="X64">
        <v>-47</v>
      </c>
      <c r="Y64">
        <v>0.96</v>
      </c>
      <c r="Z64">
        <v>9.64</v>
      </c>
      <c r="AA64">
        <v>0.1</v>
      </c>
      <c r="AB64">
        <v>33.74</v>
      </c>
    </row>
    <row r="65" spans="7:28">
      <c r="G65" t="s">
        <v>107</v>
      </c>
      <c r="H65" s="73">
        <v>17.350000000000001</v>
      </c>
      <c r="I65" s="46">
        <v>0</v>
      </c>
      <c r="J65" s="46">
        <v>28.92</v>
      </c>
      <c r="K65" s="46">
        <v>9.64</v>
      </c>
      <c r="L65" s="46">
        <v>1.93</v>
      </c>
      <c r="M65" s="74">
        <v>0.1</v>
      </c>
      <c r="N65" s="73">
        <v>0</v>
      </c>
      <c r="O65" s="46">
        <v>-37</v>
      </c>
      <c r="P65" s="46">
        <v>0</v>
      </c>
      <c r="Q65" s="46">
        <v>0</v>
      </c>
      <c r="R65" s="46">
        <v>0</v>
      </c>
      <c r="S65" s="74">
        <v>0</v>
      </c>
      <c r="U65" s="73">
        <v>-37</v>
      </c>
      <c r="V65" s="74">
        <v>57.94</v>
      </c>
      <c r="W65">
        <v>17.350000000000001</v>
      </c>
      <c r="X65">
        <v>-37</v>
      </c>
      <c r="Y65">
        <v>1.93</v>
      </c>
      <c r="Z65">
        <v>9.64</v>
      </c>
      <c r="AA65">
        <v>0.1</v>
      </c>
      <c r="AB65">
        <v>28.92</v>
      </c>
    </row>
    <row r="66" spans="7:28">
      <c r="G66" t="s">
        <v>108</v>
      </c>
      <c r="H66" s="73">
        <v>26.03</v>
      </c>
      <c r="I66" s="46">
        <v>0</v>
      </c>
      <c r="J66" s="46">
        <v>28.92</v>
      </c>
      <c r="K66" s="46">
        <v>9.64</v>
      </c>
      <c r="L66" s="46">
        <v>1.93</v>
      </c>
      <c r="M66" s="74">
        <v>0.1</v>
      </c>
      <c r="N66" s="73">
        <v>0</v>
      </c>
      <c r="O66" s="46">
        <v>-54</v>
      </c>
      <c r="P66" s="46">
        <v>0</v>
      </c>
      <c r="Q66" s="46">
        <v>0</v>
      </c>
      <c r="R66" s="46">
        <v>0</v>
      </c>
      <c r="S66" s="74">
        <v>0</v>
      </c>
      <c r="U66" s="73">
        <v>-54</v>
      </c>
      <c r="V66" s="74">
        <v>66.62</v>
      </c>
      <c r="W66">
        <v>26.03</v>
      </c>
      <c r="X66">
        <v>-54</v>
      </c>
      <c r="Y66">
        <v>1.93</v>
      </c>
      <c r="Z66">
        <v>9.64</v>
      </c>
      <c r="AA66">
        <v>0.1</v>
      </c>
      <c r="AB66">
        <v>28.92</v>
      </c>
    </row>
    <row r="67" spans="7:28">
      <c r="G67" t="s">
        <v>109</v>
      </c>
      <c r="H67" s="73">
        <v>40.49</v>
      </c>
      <c r="I67" s="46">
        <v>0</v>
      </c>
      <c r="J67" s="46">
        <v>24.1</v>
      </c>
      <c r="K67" s="46">
        <v>9.64</v>
      </c>
      <c r="L67" s="46">
        <v>1.93</v>
      </c>
      <c r="M67" s="74">
        <v>0</v>
      </c>
      <c r="N67" s="73">
        <v>0</v>
      </c>
      <c r="O67" s="46">
        <v>-35</v>
      </c>
      <c r="P67" s="46">
        <v>0</v>
      </c>
      <c r="Q67" s="46">
        <v>0</v>
      </c>
      <c r="R67" s="46">
        <v>0</v>
      </c>
      <c r="S67" s="74">
        <v>0</v>
      </c>
      <c r="U67" s="73">
        <v>-35</v>
      </c>
      <c r="V67" s="74">
        <v>76.16</v>
      </c>
      <c r="W67">
        <v>40.49</v>
      </c>
      <c r="X67">
        <v>-35</v>
      </c>
      <c r="Y67">
        <v>1.93</v>
      </c>
      <c r="Z67">
        <v>9.64</v>
      </c>
      <c r="AA67">
        <v>0</v>
      </c>
      <c r="AB67">
        <v>24.1</v>
      </c>
    </row>
    <row r="68" spans="7:28">
      <c r="G68" t="s">
        <v>110</v>
      </c>
      <c r="H68" s="73">
        <v>32.78</v>
      </c>
      <c r="I68" s="46">
        <v>0</v>
      </c>
      <c r="J68" s="46">
        <v>43.38</v>
      </c>
      <c r="K68" s="46">
        <v>9.64</v>
      </c>
      <c r="L68" s="46">
        <v>1.93</v>
      </c>
      <c r="M68" s="74">
        <v>0.1</v>
      </c>
      <c r="N68" s="73">
        <v>0</v>
      </c>
      <c r="O68" s="46">
        <v>-10</v>
      </c>
      <c r="P68" s="46">
        <v>0</v>
      </c>
      <c r="Q68" s="46">
        <v>0</v>
      </c>
      <c r="R68" s="46">
        <v>0</v>
      </c>
      <c r="S68" s="74">
        <v>0</v>
      </c>
      <c r="U68" s="73">
        <v>-10</v>
      </c>
      <c r="V68" s="74">
        <v>87.83</v>
      </c>
      <c r="W68">
        <v>32.78</v>
      </c>
      <c r="X68">
        <v>-10</v>
      </c>
      <c r="Y68">
        <v>1.93</v>
      </c>
      <c r="Z68">
        <v>9.64</v>
      </c>
      <c r="AA68">
        <v>0.1</v>
      </c>
      <c r="AB68">
        <v>43.38</v>
      </c>
    </row>
    <row r="69" spans="7:28">
      <c r="G69" t="s">
        <v>111</v>
      </c>
      <c r="H69" s="73">
        <v>0</v>
      </c>
      <c r="I69" s="46">
        <v>0</v>
      </c>
      <c r="J69" s="46">
        <v>19.28</v>
      </c>
      <c r="K69" s="46">
        <v>9.64</v>
      </c>
      <c r="L69" s="46">
        <v>2.89</v>
      </c>
      <c r="M69" s="74">
        <v>0.1</v>
      </c>
      <c r="N69" s="73">
        <v>-94</v>
      </c>
      <c r="O69" s="46">
        <v>-53</v>
      </c>
      <c r="P69" s="46">
        <v>0</v>
      </c>
      <c r="Q69" s="46">
        <v>0</v>
      </c>
      <c r="R69" s="46">
        <v>0</v>
      </c>
      <c r="S69" s="74">
        <v>0</v>
      </c>
      <c r="U69" s="73">
        <v>-147</v>
      </c>
      <c r="V69" s="74">
        <v>31.91</v>
      </c>
      <c r="W69">
        <v>-94</v>
      </c>
      <c r="X69">
        <v>-53</v>
      </c>
      <c r="Y69">
        <v>2.89</v>
      </c>
      <c r="Z69">
        <v>9.64</v>
      </c>
      <c r="AA69">
        <v>0.1</v>
      </c>
      <c r="AB69">
        <v>19.28</v>
      </c>
    </row>
    <row r="70" spans="7:28">
      <c r="G70" t="s">
        <v>112</v>
      </c>
      <c r="H70" s="73">
        <v>0</v>
      </c>
      <c r="I70" s="46">
        <v>0</v>
      </c>
      <c r="J70" s="46">
        <v>19.28</v>
      </c>
      <c r="K70" s="46">
        <v>9.64</v>
      </c>
      <c r="L70" s="46">
        <v>4.82</v>
      </c>
      <c r="M70" s="74">
        <v>0.1</v>
      </c>
      <c r="N70" s="73">
        <v>-103</v>
      </c>
      <c r="O70" s="46">
        <v>-37</v>
      </c>
      <c r="P70" s="46">
        <v>0</v>
      </c>
      <c r="Q70" s="46">
        <v>0</v>
      </c>
      <c r="R70" s="46">
        <v>0</v>
      </c>
      <c r="S70" s="74">
        <v>0</v>
      </c>
      <c r="U70" s="73">
        <v>-140</v>
      </c>
      <c r="V70" s="74">
        <v>33.840000000000003</v>
      </c>
      <c r="W70">
        <v>-103</v>
      </c>
      <c r="X70">
        <v>-37</v>
      </c>
      <c r="Y70">
        <v>4.82</v>
      </c>
      <c r="Z70">
        <v>9.64</v>
      </c>
      <c r="AA70">
        <v>0.1</v>
      </c>
      <c r="AB70">
        <v>19.28</v>
      </c>
    </row>
    <row r="71" spans="7:28">
      <c r="G71" t="s">
        <v>113</v>
      </c>
      <c r="H71" s="73">
        <v>13.5</v>
      </c>
      <c r="I71" s="46">
        <v>0</v>
      </c>
      <c r="J71" s="46">
        <v>33.75</v>
      </c>
      <c r="K71" s="46">
        <v>9.64</v>
      </c>
      <c r="L71" s="46">
        <v>5.78</v>
      </c>
      <c r="M71" s="74">
        <v>0</v>
      </c>
      <c r="N71" s="73">
        <v>0</v>
      </c>
      <c r="O71" s="46">
        <v>-53</v>
      </c>
      <c r="P71" s="46">
        <v>0</v>
      </c>
      <c r="Q71" s="46">
        <v>0</v>
      </c>
      <c r="R71" s="46">
        <v>0</v>
      </c>
      <c r="S71" s="74">
        <v>0</v>
      </c>
      <c r="U71" s="73">
        <v>-53</v>
      </c>
      <c r="V71" s="74">
        <v>62.67</v>
      </c>
      <c r="W71">
        <v>13.5</v>
      </c>
      <c r="X71">
        <v>-53</v>
      </c>
      <c r="Y71">
        <v>5.78</v>
      </c>
      <c r="Z71">
        <v>9.64</v>
      </c>
      <c r="AA71">
        <v>0</v>
      </c>
      <c r="AB71">
        <v>33.75</v>
      </c>
    </row>
    <row r="72" spans="7:28">
      <c r="G72" t="s">
        <v>114</v>
      </c>
      <c r="H72" s="73">
        <v>37.6</v>
      </c>
      <c r="I72" s="46">
        <v>0</v>
      </c>
      <c r="J72" s="46">
        <v>43.39</v>
      </c>
      <c r="K72" s="46">
        <v>9.64</v>
      </c>
      <c r="L72" s="46">
        <v>7.71</v>
      </c>
      <c r="M72" s="74">
        <v>1.54</v>
      </c>
      <c r="N72" s="73">
        <v>0</v>
      </c>
      <c r="O72" s="46">
        <v>-52</v>
      </c>
      <c r="P72" s="46">
        <v>0</v>
      </c>
      <c r="Q72" s="46">
        <v>0</v>
      </c>
      <c r="R72" s="46">
        <v>0</v>
      </c>
      <c r="S72" s="74">
        <v>0</v>
      </c>
      <c r="U72" s="73">
        <v>-52</v>
      </c>
      <c r="V72" s="74">
        <v>99.88</v>
      </c>
      <c r="W72">
        <v>37.6</v>
      </c>
      <c r="X72">
        <v>-52</v>
      </c>
      <c r="Y72">
        <v>7.71</v>
      </c>
      <c r="Z72">
        <v>9.64</v>
      </c>
      <c r="AA72">
        <v>1.54</v>
      </c>
      <c r="AB72">
        <v>43.39</v>
      </c>
    </row>
    <row r="73" spans="7:28">
      <c r="G73" t="s">
        <v>115</v>
      </c>
      <c r="H73" s="73">
        <v>0</v>
      </c>
      <c r="I73" s="46">
        <v>0</v>
      </c>
      <c r="J73" s="46">
        <v>15.43</v>
      </c>
      <c r="K73" s="46">
        <v>73.27</v>
      </c>
      <c r="L73" s="46">
        <v>9.64</v>
      </c>
      <c r="M73" s="74">
        <v>5.01</v>
      </c>
      <c r="N73" s="73">
        <v>-131</v>
      </c>
      <c r="O73" s="46">
        <v>-20</v>
      </c>
      <c r="P73" s="46">
        <v>0</v>
      </c>
      <c r="Q73" s="46">
        <v>0</v>
      </c>
      <c r="R73" s="46">
        <v>0</v>
      </c>
      <c r="S73" s="74">
        <v>0</v>
      </c>
      <c r="U73" s="73">
        <v>-151</v>
      </c>
      <c r="V73" s="74">
        <v>103.35</v>
      </c>
      <c r="W73">
        <v>-131</v>
      </c>
      <c r="X73">
        <v>-20</v>
      </c>
      <c r="Y73">
        <v>9.64</v>
      </c>
      <c r="Z73">
        <v>73.27</v>
      </c>
      <c r="AA73">
        <v>5.01</v>
      </c>
      <c r="AB73">
        <v>15.43</v>
      </c>
    </row>
    <row r="74" spans="7:28">
      <c r="G74" t="s">
        <v>116</v>
      </c>
      <c r="H74" s="73">
        <v>0</v>
      </c>
      <c r="I74" s="46">
        <v>0</v>
      </c>
      <c r="J74" s="46">
        <v>24.1</v>
      </c>
      <c r="K74" s="46">
        <v>73.28</v>
      </c>
      <c r="L74" s="46">
        <v>9.64</v>
      </c>
      <c r="M74" s="74">
        <v>6.65</v>
      </c>
      <c r="N74" s="73">
        <v>-139</v>
      </c>
      <c r="O74" s="46">
        <v>-15</v>
      </c>
      <c r="P74" s="46">
        <v>0</v>
      </c>
      <c r="Q74" s="46">
        <v>0</v>
      </c>
      <c r="R74" s="46">
        <v>0</v>
      </c>
      <c r="S74" s="74">
        <v>0</v>
      </c>
      <c r="U74" s="73">
        <v>-154</v>
      </c>
      <c r="V74" s="74">
        <v>113.67</v>
      </c>
      <c r="W74">
        <v>-139</v>
      </c>
      <c r="X74">
        <v>-15</v>
      </c>
      <c r="Y74">
        <v>9.64</v>
      </c>
      <c r="Z74">
        <v>73.28</v>
      </c>
      <c r="AA74">
        <v>6.65</v>
      </c>
      <c r="AB74">
        <v>24.1</v>
      </c>
    </row>
    <row r="75" spans="7:28">
      <c r="G75" t="s">
        <v>117</v>
      </c>
      <c r="H75" s="73">
        <v>0</v>
      </c>
      <c r="I75" s="46">
        <v>0</v>
      </c>
      <c r="J75" s="46">
        <v>13.5</v>
      </c>
      <c r="K75" s="46">
        <v>63.63</v>
      </c>
      <c r="L75" s="46">
        <v>9.64</v>
      </c>
      <c r="M75" s="74">
        <v>4.43</v>
      </c>
      <c r="N75" s="73">
        <v>-106</v>
      </c>
      <c r="O75" s="46">
        <v>-15</v>
      </c>
      <c r="P75" s="46">
        <v>0</v>
      </c>
      <c r="Q75" s="46">
        <v>0</v>
      </c>
      <c r="R75" s="46">
        <v>0</v>
      </c>
      <c r="S75" s="74">
        <v>0</v>
      </c>
      <c r="U75" s="73">
        <v>-121</v>
      </c>
      <c r="V75" s="74">
        <v>91.2</v>
      </c>
      <c r="W75">
        <v>-106</v>
      </c>
      <c r="X75">
        <v>-15</v>
      </c>
      <c r="Y75">
        <v>9.64</v>
      </c>
      <c r="Z75">
        <v>63.63</v>
      </c>
      <c r="AA75">
        <v>4.43</v>
      </c>
      <c r="AB75">
        <v>13.5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34.71</v>
      </c>
      <c r="L76" s="46">
        <v>9.64</v>
      </c>
      <c r="M76" s="74">
        <v>3.47</v>
      </c>
      <c r="N76" s="73">
        <v>-116</v>
      </c>
      <c r="O76" s="46">
        <v>-50</v>
      </c>
      <c r="P76" s="46">
        <v>-2</v>
      </c>
      <c r="Q76" s="46">
        <v>0</v>
      </c>
      <c r="R76" s="46">
        <v>0</v>
      </c>
      <c r="S76" s="74">
        <v>0</v>
      </c>
      <c r="U76" s="73">
        <v>-168</v>
      </c>
      <c r="V76" s="74">
        <v>47.82</v>
      </c>
      <c r="W76">
        <v>-116</v>
      </c>
      <c r="X76">
        <v>-50</v>
      </c>
      <c r="Y76">
        <v>9.64</v>
      </c>
      <c r="Z76">
        <v>34.71</v>
      </c>
      <c r="AA76">
        <v>3.47</v>
      </c>
      <c r="AB76">
        <v>-2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15.43</v>
      </c>
      <c r="L77" s="46">
        <v>9.64</v>
      </c>
      <c r="M77" s="74">
        <v>0.77</v>
      </c>
      <c r="N77" s="73">
        <v>-26</v>
      </c>
      <c r="O77" s="46">
        <v>-35</v>
      </c>
      <c r="P77" s="46">
        <v>0</v>
      </c>
      <c r="Q77" s="46">
        <v>0</v>
      </c>
      <c r="R77" s="46">
        <v>0</v>
      </c>
      <c r="S77" s="74">
        <v>0</v>
      </c>
      <c r="U77" s="73">
        <v>-61</v>
      </c>
      <c r="V77" s="74">
        <v>25.84</v>
      </c>
      <c r="W77">
        <v>-26</v>
      </c>
      <c r="X77">
        <v>-35</v>
      </c>
      <c r="Y77">
        <v>9.64</v>
      </c>
      <c r="Z77">
        <v>15.43</v>
      </c>
      <c r="AA77">
        <v>0.77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9.64</v>
      </c>
      <c r="L78" s="46">
        <v>9.64</v>
      </c>
      <c r="M78" s="74">
        <v>0</v>
      </c>
      <c r="N78" s="73">
        <v>-7</v>
      </c>
      <c r="O78" s="46">
        <v>-33</v>
      </c>
      <c r="P78" s="46">
        <v>0</v>
      </c>
      <c r="Q78" s="46">
        <v>0</v>
      </c>
      <c r="R78" s="46">
        <v>0</v>
      </c>
      <c r="S78" s="74">
        <v>0</v>
      </c>
      <c r="U78" s="73">
        <v>-40</v>
      </c>
      <c r="V78" s="74">
        <v>19.28</v>
      </c>
      <c r="W78">
        <v>-7</v>
      </c>
      <c r="X78">
        <v>-33</v>
      </c>
      <c r="Y78">
        <v>9.64</v>
      </c>
      <c r="Z78">
        <v>9.64</v>
      </c>
      <c r="AA78">
        <v>0</v>
      </c>
      <c r="AB78">
        <v>0</v>
      </c>
    </row>
    <row r="79" spans="7:28">
      <c r="G79" t="s">
        <v>121</v>
      </c>
      <c r="H79" s="73">
        <v>145.58000000000001</v>
      </c>
      <c r="I79" s="46">
        <v>30.85</v>
      </c>
      <c r="J79" s="46">
        <v>1.93</v>
      </c>
      <c r="K79" s="46">
        <v>9.64</v>
      </c>
      <c r="L79" s="46">
        <v>9.64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197.64</v>
      </c>
      <c r="W79">
        <v>145.58000000000001</v>
      </c>
      <c r="X79">
        <v>30.85</v>
      </c>
      <c r="Y79">
        <v>9.64</v>
      </c>
      <c r="Z79">
        <v>9.64</v>
      </c>
      <c r="AA79">
        <v>0</v>
      </c>
      <c r="AB79">
        <v>1.93</v>
      </c>
    </row>
    <row r="80" spans="7:28">
      <c r="G80" t="s">
        <v>122</v>
      </c>
      <c r="H80" s="73">
        <v>95.45</v>
      </c>
      <c r="I80" s="46">
        <v>35.67</v>
      </c>
      <c r="J80" s="46">
        <v>0</v>
      </c>
      <c r="K80" s="46">
        <v>9.64</v>
      </c>
      <c r="L80" s="46">
        <v>9.64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150.4</v>
      </c>
      <c r="W80">
        <v>95.45</v>
      </c>
      <c r="X80">
        <v>35.67</v>
      </c>
      <c r="Y80">
        <v>9.64</v>
      </c>
      <c r="Z80">
        <v>9.64</v>
      </c>
      <c r="AA80">
        <v>0</v>
      </c>
      <c r="AB80">
        <v>0</v>
      </c>
    </row>
    <row r="81" spans="7:28">
      <c r="G81" t="s">
        <v>123</v>
      </c>
      <c r="H81" s="73">
        <v>87.73</v>
      </c>
      <c r="I81" s="46">
        <v>0</v>
      </c>
      <c r="J81" s="46">
        <v>0</v>
      </c>
      <c r="K81" s="46">
        <v>9.64</v>
      </c>
      <c r="L81" s="46">
        <v>8.68</v>
      </c>
      <c r="M81" s="74">
        <v>0.1</v>
      </c>
      <c r="N81" s="73">
        <v>0</v>
      </c>
      <c r="O81" s="46">
        <v>0</v>
      </c>
      <c r="P81" s="46">
        <v>-3</v>
      </c>
      <c r="Q81" s="46">
        <v>0</v>
      </c>
      <c r="R81" s="46">
        <v>0</v>
      </c>
      <c r="S81" s="74">
        <v>0</v>
      </c>
      <c r="U81" s="73">
        <v>-3</v>
      </c>
      <c r="V81" s="74">
        <v>106.15</v>
      </c>
      <c r="W81">
        <v>87.73</v>
      </c>
      <c r="X81">
        <v>0</v>
      </c>
      <c r="Y81">
        <v>8.68</v>
      </c>
      <c r="Z81">
        <v>9.64</v>
      </c>
      <c r="AA81">
        <v>0.1</v>
      </c>
      <c r="AB81">
        <v>-3</v>
      </c>
    </row>
    <row r="82" spans="7:28">
      <c r="G82" t="s">
        <v>124</v>
      </c>
      <c r="H82" s="73">
        <v>107.02</v>
      </c>
      <c r="I82" s="46">
        <v>0</v>
      </c>
      <c r="J82" s="46">
        <v>0</v>
      </c>
      <c r="K82" s="46">
        <v>9.64</v>
      </c>
      <c r="L82" s="46">
        <v>7.71</v>
      </c>
      <c r="M82" s="74">
        <v>0.1</v>
      </c>
      <c r="N82" s="73">
        <v>0</v>
      </c>
      <c r="O82" s="46">
        <v>0</v>
      </c>
      <c r="P82" s="46">
        <v>-18</v>
      </c>
      <c r="Q82" s="46">
        <v>0</v>
      </c>
      <c r="R82" s="46">
        <v>0</v>
      </c>
      <c r="S82" s="74">
        <v>0</v>
      </c>
      <c r="U82" s="73">
        <v>-18</v>
      </c>
      <c r="V82" s="74">
        <v>124.47</v>
      </c>
      <c r="W82">
        <v>107.02</v>
      </c>
      <c r="X82">
        <v>0</v>
      </c>
      <c r="Y82">
        <v>7.71</v>
      </c>
      <c r="Z82">
        <v>9.64</v>
      </c>
      <c r="AA82">
        <v>0.1</v>
      </c>
      <c r="AB82">
        <v>-18</v>
      </c>
    </row>
    <row r="83" spans="7:28">
      <c r="G83" t="s">
        <v>125</v>
      </c>
      <c r="H83" s="73">
        <v>83.88</v>
      </c>
      <c r="I83" s="46">
        <v>11.57</v>
      </c>
      <c r="J83" s="46">
        <v>0</v>
      </c>
      <c r="K83" s="46">
        <v>9.64</v>
      </c>
      <c r="L83" s="46">
        <v>7.42</v>
      </c>
      <c r="M83" s="74">
        <v>0.1</v>
      </c>
      <c r="N83" s="73">
        <v>0</v>
      </c>
      <c r="O83" s="46">
        <v>0</v>
      </c>
      <c r="P83" s="46">
        <v>-15</v>
      </c>
      <c r="Q83" s="46">
        <v>0</v>
      </c>
      <c r="R83" s="46">
        <v>0</v>
      </c>
      <c r="S83" s="74">
        <v>0</v>
      </c>
      <c r="U83" s="73">
        <v>-15</v>
      </c>
      <c r="V83" s="74">
        <v>112.61</v>
      </c>
      <c r="W83">
        <v>83.88</v>
      </c>
      <c r="X83">
        <v>11.57</v>
      </c>
      <c r="Y83">
        <v>7.42</v>
      </c>
      <c r="Z83">
        <v>9.64</v>
      </c>
      <c r="AA83">
        <v>0.1</v>
      </c>
      <c r="AB83">
        <v>-15</v>
      </c>
    </row>
    <row r="84" spans="7:28">
      <c r="G84" t="s">
        <v>126</v>
      </c>
      <c r="H84" s="73">
        <v>62.67</v>
      </c>
      <c r="I84" s="46">
        <v>19.28</v>
      </c>
      <c r="J84" s="46">
        <v>0</v>
      </c>
      <c r="K84" s="46">
        <v>9.64</v>
      </c>
      <c r="L84" s="46">
        <v>7.42</v>
      </c>
      <c r="M84" s="74">
        <v>0.1</v>
      </c>
      <c r="N84" s="73">
        <v>0</v>
      </c>
      <c r="O84" s="46">
        <v>0</v>
      </c>
      <c r="P84" s="46">
        <v>-14</v>
      </c>
      <c r="Q84" s="46">
        <v>0</v>
      </c>
      <c r="R84" s="46">
        <v>0</v>
      </c>
      <c r="S84" s="74">
        <v>0</v>
      </c>
      <c r="U84" s="73">
        <v>-14</v>
      </c>
      <c r="V84" s="74">
        <v>99.11</v>
      </c>
      <c r="W84">
        <v>62.67</v>
      </c>
      <c r="X84">
        <v>19.28</v>
      </c>
      <c r="Y84">
        <v>7.42</v>
      </c>
      <c r="Z84">
        <v>9.64</v>
      </c>
      <c r="AA84">
        <v>0.1</v>
      </c>
      <c r="AB84">
        <v>-14</v>
      </c>
    </row>
    <row r="85" spans="7:28">
      <c r="G85" t="s">
        <v>127</v>
      </c>
      <c r="H85" s="73">
        <v>32.78</v>
      </c>
      <c r="I85" s="46">
        <v>19.28</v>
      </c>
      <c r="J85" s="46">
        <v>0</v>
      </c>
      <c r="K85" s="46">
        <v>9.64</v>
      </c>
      <c r="L85" s="46">
        <v>7.04</v>
      </c>
      <c r="M85" s="74">
        <v>0.1</v>
      </c>
      <c r="N85" s="73">
        <v>0</v>
      </c>
      <c r="O85" s="46">
        <v>0</v>
      </c>
      <c r="P85" s="46">
        <v>-17</v>
      </c>
      <c r="Q85" s="46">
        <v>0</v>
      </c>
      <c r="R85" s="46">
        <v>0</v>
      </c>
      <c r="S85" s="74">
        <v>0</v>
      </c>
      <c r="U85" s="73">
        <v>-17</v>
      </c>
      <c r="V85" s="74">
        <v>68.84</v>
      </c>
      <c r="W85">
        <v>32.78</v>
      </c>
      <c r="X85">
        <v>19.28</v>
      </c>
      <c r="Y85">
        <v>7.04</v>
      </c>
      <c r="Z85">
        <v>9.64</v>
      </c>
      <c r="AA85">
        <v>0.1</v>
      </c>
      <c r="AB85">
        <v>-17</v>
      </c>
    </row>
    <row r="86" spans="7:28">
      <c r="G86" t="s">
        <v>128</v>
      </c>
      <c r="H86" s="73">
        <v>4.82</v>
      </c>
      <c r="I86" s="46">
        <v>0</v>
      </c>
      <c r="J86" s="46">
        <v>0</v>
      </c>
      <c r="K86" s="46">
        <v>9.6300000000000008</v>
      </c>
      <c r="L86" s="46">
        <v>6.56</v>
      </c>
      <c r="M86" s="74">
        <v>0.1</v>
      </c>
      <c r="N86" s="73">
        <v>0</v>
      </c>
      <c r="O86" s="46">
        <v>0</v>
      </c>
      <c r="P86" s="46">
        <v>-30</v>
      </c>
      <c r="Q86" s="46">
        <v>0</v>
      </c>
      <c r="R86" s="46">
        <v>0</v>
      </c>
      <c r="S86" s="74">
        <v>0</v>
      </c>
      <c r="U86" s="73">
        <v>-30</v>
      </c>
      <c r="V86" s="74">
        <v>21.11</v>
      </c>
      <c r="W86">
        <v>4.82</v>
      </c>
      <c r="X86">
        <v>0</v>
      </c>
      <c r="Y86">
        <v>6.56</v>
      </c>
      <c r="Z86">
        <v>9.6300000000000008</v>
      </c>
      <c r="AA86">
        <v>0.1</v>
      </c>
      <c r="AB86">
        <v>-30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9.64</v>
      </c>
      <c r="L87" s="46">
        <v>6.17</v>
      </c>
      <c r="M87" s="74">
        <v>0.1</v>
      </c>
      <c r="N87" s="73">
        <v>0</v>
      </c>
      <c r="O87" s="46">
        <v>-15</v>
      </c>
      <c r="P87" s="46">
        <v>-33</v>
      </c>
      <c r="Q87" s="46">
        <v>0</v>
      </c>
      <c r="R87" s="46">
        <v>0</v>
      </c>
      <c r="S87" s="74">
        <v>0</v>
      </c>
      <c r="U87" s="73">
        <v>-48</v>
      </c>
      <c r="V87" s="74">
        <v>15.91</v>
      </c>
      <c r="W87">
        <v>0</v>
      </c>
      <c r="X87">
        <v>-15</v>
      </c>
      <c r="Y87">
        <v>6.17</v>
      </c>
      <c r="Z87">
        <v>9.64</v>
      </c>
      <c r="AA87">
        <v>0.1</v>
      </c>
      <c r="AB87">
        <v>-33</v>
      </c>
    </row>
    <row r="88" spans="7:28">
      <c r="G88" t="s">
        <v>130</v>
      </c>
      <c r="H88" s="73">
        <v>28.92</v>
      </c>
      <c r="I88" s="46">
        <v>0</v>
      </c>
      <c r="J88" s="46">
        <v>0</v>
      </c>
      <c r="K88" s="46">
        <v>9.64</v>
      </c>
      <c r="L88" s="46">
        <v>5.21</v>
      </c>
      <c r="M88" s="74">
        <v>0.1</v>
      </c>
      <c r="N88" s="73">
        <v>0</v>
      </c>
      <c r="O88" s="46">
        <v>-15</v>
      </c>
      <c r="P88" s="46">
        <v>-25</v>
      </c>
      <c r="Q88" s="46">
        <v>0</v>
      </c>
      <c r="R88" s="46">
        <v>0</v>
      </c>
      <c r="S88" s="74">
        <v>0</v>
      </c>
      <c r="U88" s="73">
        <v>-40</v>
      </c>
      <c r="V88" s="74">
        <v>43.87</v>
      </c>
      <c r="W88">
        <v>28.92</v>
      </c>
      <c r="X88">
        <v>-15</v>
      </c>
      <c r="Y88">
        <v>5.21</v>
      </c>
      <c r="Z88">
        <v>9.64</v>
      </c>
      <c r="AA88">
        <v>0.1</v>
      </c>
      <c r="AB88">
        <v>-25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9.64</v>
      </c>
      <c r="L89" s="46">
        <v>5.01</v>
      </c>
      <c r="M89" s="74">
        <v>0.1</v>
      </c>
      <c r="N89" s="73">
        <v>-17</v>
      </c>
      <c r="O89" s="46">
        <v>0</v>
      </c>
      <c r="P89" s="46">
        <v>-19</v>
      </c>
      <c r="Q89" s="46">
        <v>0</v>
      </c>
      <c r="R89" s="46">
        <v>0</v>
      </c>
      <c r="S89" s="74">
        <v>0</v>
      </c>
      <c r="U89" s="73">
        <v>-36</v>
      </c>
      <c r="V89" s="74">
        <v>14.75</v>
      </c>
      <c r="W89">
        <v>-17</v>
      </c>
      <c r="X89">
        <v>0</v>
      </c>
      <c r="Y89">
        <v>5.01</v>
      </c>
      <c r="Z89">
        <v>9.64</v>
      </c>
      <c r="AA89">
        <v>0.1</v>
      </c>
      <c r="AB89">
        <v>-19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9.6300000000000008</v>
      </c>
      <c r="L90" s="46">
        <v>3.86</v>
      </c>
      <c r="M90" s="74">
        <v>0.1</v>
      </c>
      <c r="N90" s="73">
        <v>-26</v>
      </c>
      <c r="O90" s="46">
        <v>0</v>
      </c>
      <c r="P90" s="46">
        <v>-8</v>
      </c>
      <c r="Q90" s="46">
        <v>0</v>
      </c>
      <c r="R90" s="46">
        <v>0</v>
      </c>
      <c r="S90" s="74">
        <v>0</v>
      </c>
      <c r="U90" s="73">
        <v>-34</v>
      </c>
      <c r="V90" s="74">
        <v>13.59</v>
      </c>
      <c r="W90">
        <v>-26</v>
      </c>
      <c r="X90">
        <v>0</v>
      </c>
      <c r="Y90">
        <v>3.86</v>
      </c>
      <c r="Z90">
        <v>9.6300000000000008</v>
      </c>
      <c r="AA90">
        <v>0.1</v>
      </c>
      <c r="AB90">
        <v>-8</v>
      </c>
    </row>
    <row r="91" spans="7:28">
      <c r="G91" t="s">
        <v>133</v>
      </c>
      <c r="H91" s="73">
        <v>20.239999999999998</v>
      </c>
      <c r="I91" s="46">
        <v>0</v>
      </c>
      <c r="J91" s="46">
        <v>7.71</v>
      </c>
      <c r="K91" s="46">
        <v>9.64</v>
      </c>
      <c r="L91" s="46">
        <v>3.09</v>
      </c>
      <c r="M91" s="74">
        <v>0.1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40.78</v>
      </c>
      <c r="W91">
        <v>20.239999999999998</v>
      </c>
      <c r="X91">
        <v>0</v>
      </c>
      <c r="Y91">
        <v>3.09</v>
      </c>
      <c r="Z91">
        <v>9.64</v>
      </c>
      <c r="AA91">
        <v>0.1</v>
      </c>
      <c r="AB91">
        <v>7.71</v>
      </c>
    </row>
    <row r="92" spans="7:28">
      <c r="G92" t="s">
        <v>134</v>
      </c>
      <c r="H92" s="73">
        <v>31.81</v>
      </c>
      <c r="I92" s="46">
        <v>0</v>
      </c>
      <c r="J92" s="46">
        <v>0</v>
      </c>
      <c r="K92" s="46">
        <v>9.64</v>
      </c>
      <c r="L92" s="46">
        <v>2.2200000000000002</v>
      </c>
      <c r="M92" s="74">
        <v>0.1</v>
      </c>
      <c r="N92" s="73">
        <v>0</v>
      </c>
      <c r="O92" s="46">
        <v>0</v>
      </c>
      <c r="P92" s="46">
        <v>-1</v>
      </c>
      <c r="Q92" s="46">
        <v>0</v>
      </c>
      <c r="R92" s="46">
        <v>0</v>
      </c>
      <c r="S92" s="74">
        <v>0</v>
      </c>
      <c r="U92" s="73">
        <v>-1</v>
      </c>
      <c r="V92" s="74">
        <v>43.77</v>
      </c>
      <c r="W92">
        <v>31.81</v>
      </c>
      <c r="X92">
        <v>0</v>
      </c>
      <c r="Y92">
        <v>2.2200000000000002</v>
      </c>
      <c r="Z92">
        <v>9.64</v>
      </c>
      <c r="AA92">
        <v>0.1</v>
      </c>
      <c r="AB92">
        <v>-1</v>
      </c>
    </row>
    <row r="93" spans="7:28">
      <c r="G93" t="s">
        <v>135</v>
      </c>
      <c r="H93" s="73">
        <v>37.6</v>
      </c>
      <c r="I93" s="46">
        <v>0</v>
      </c>
      <c r="J93" s="46">
        <v>9.64</v>
      </c>
      <c r="K93" s="46">
        <v>9.64</v>
      </c>
      <c r="L93" s="46">
        <v>1.54</v>
      </c>
      <c r="M93" s="74">
        <v>0</v>
      </c>
      <c r="N93" s="73">
        <v>0</v>
      </c>
      <c r="O93" s="46">
        <v>-10</v>
      </c>
      <c r="P93" s="46">
        <v>0</v>
      </c>
      <c r="Q93" s="46">
        <v>0</v>
      </c>
      <c r="R93" s="46">
        <v>0</v>
      </c>
      <c r="S93" s="74">
        <v>0</v>
      </c>
      <c r="U93" s="73">
        <v>-10</v>
      </c>
      <c r="V93" s="74">
        <v>58.42</v>
      </c>
      <c r="W93">
        <v>37.6</v>
      </c>
      <c r="X93">
        <v>-10</v>
      </c>
      <c r="Y93">
        <v>1.54</v>
      </c>
      <c r="Z93">
        <v>9.64</v>
      </c>
      <c r="AA93">
        <v>0</v>
      </c>
      <c r="AB93">
        <v>9.64</v>
      </c>
    </row>
    <row r="94" spans="7:28">
      <c r="G94" t="s">
        <v>136</v>
      </c>
      <c r="H94" s="73">
        <v>33.75</v>
      </c>
      <c r="I94" s="46">
        <v>0</v>
      </c>
      <c r="J94" s="46">
        <v>0.96</v>
      </c>
      <c r="K94" s="46">
        <v>9.64</v>
      </c>
      <c r="L94" s="46">
        <v>1.35</v>
      </c>
      <c r="M94" s="74">
        <v>0</v>
      </c>
      <c r="N94" s="73">
        <v>0</v>
      </c>
      <c r="O94" s="46">
        <v>-15</v>
      </c>
      <c r="P94" s="46">
        <v>0</v>
      </c>
      <c r="Q94" s="46">
        <v>0</v>
      </c>
      <c r="R94" s="46">
        <v>0</v>
      </c>
      <c r="S94" s="74">
        <v>0</v>
      </c>
      <c r="U94" s="73">
        <v>-15</v>
      </c>
      <c r="V94" s="74">
        <v>45.7</v>
      </c>
      <c r="W94">
        <v>33.75</v>
      </c>
      <c r="X94">
        <v>-15</v>
      </c>
      <c r="Y94">
        <v>1.35</v>
      </c>
      <c r="Z94">
        <v>9.64</v>
      </c>
      <c r="AA94">
        <v>0</v>
      </c>
      <c r="AB94">
        <v>0.96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9.64</v>
      </c>
      <c r="L95" s="46">
        <v>0</v>
      </c>
      <c r="M95" s="74">
        <v>0.1</v>
      </c>
      <c r="N95" s="73">
        <v>-8</v>
      </c>
      <c r="O95" s="46">
        <v>-20</v>
      </c>
      <c r="P95" s="46">
        <v>-17</v>
      </c>
      <c r="Q95" s="46">
        <v>0</v>
      </c>
      <c r="R95" s="46">
        <v>-0.2</v>
      </c>
      <c r="S95" s="74">
        <v>0</v>
      </c>
      <c r="U95" s="73">
        <v>-45.2</v>
      </c>
      <c r="V95" s="74">
        <v>9.74</v>
      </c>
      <c r="W95">
        <v>-8</v>
      </c>
      <c r="X95">
        <v>-20</v>
      </c>
      <c r="Y95">
        <v>-0.2</v>
      </c>
      <c r="Z95">
        <v>9.64</v>
      </c>
      <c r="AA95">
        <v>0.1</v>
      </c>
      <c r="AB95">
        <v>-17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9.64</v>
      </c>
      <c r="L96" s="46">
        <v>0</v>
      </c>
      <c r="M96" s="74">
        <v>0</v>
      </c>
      <c r="N96" s="73">
        <v>-13</v>
      </c>
      <c r="O96" s="46">
        <v>-15</v>
      </c>
      <c r="P96" s="46">
        <v>-34</v>
      </c>
      <c r="Q96" s="46">
        <v>0</v>
      </c>
      <c r="R96" s="46">
        <v>-0.4</v>
      </c>
      <c r="S96" s="74">
        <v>0</v>
      </c>
      <c r="U96" s="73">
        <v>-62.4</v>
      </c>
      <c r="V96" s="74">
        <v>9.64</v>
      </c>
      <c r="W96">
        <v>-13</v>
      </c>
      <c r="X96">
        <v>-15</v>
      </c>
      <c r="Y96">
        <v>-0.4</v>
      </c>
      <c r="Z96">
        <v>9.64</v>
      </c>
      <c r="AA96">
        <v>0</v>
      </c>
      <c r="AB96">
        <v>-34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9.64</v>
      </c>
      <c r="L97" s="46">
        <v>0</v>
      </c>
      <c r="M97" s="74">
        <v>0</v>
      </c>
      <c r="N97" s="73">
        <v>-26</v>
      </c>
      <c r="O97" s="46">
        <v>0</v>
      </c>
      <c r="P97" s="46">
        <v>-30</v>
      </c>
      <c r="Q97" s="46">
        <v>0</v>
      </c>
      <c r="R97" s="46">
        <v>-0.9</v>
      </c>
      <c r="S97" s="74">
        <v>0</v>
      </c>
      <c r="U97" s="73">
        <v>-56.9</v>
      </c>
      <c r="V97" s="74">
        <v>9.64</v>
      </c>
      <c r="W97">
        <v>-26</v>
      </c>
      <c r="X97">
        <v>0</v>
      </c>
      <c r="Y97">
        <v>-0.9</v>
      </c>
      <c r="Z97">
        <v>9.64</v>
      </c>
      <c r="AA97">
        <v>0</v>
      </c>
      <c r="AB97">
        <v>-30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9.64</v>
      </c>
      <c r="L98" s="46">
        <v>0</v>
      </c>
      <c r="M98" s="74">
        <v>0</v>
      </c>
      <c r="N98" s="73">
        <v>-6</v>
      </c>
      <c r="O98" s="46">
        <v>0</v>
      </c>
      <c r="P98" s="46">
        <v>-45</v>
      </c>
      <c r="Q98" s="46">
        <v>0</v>
      </c>
      <c r="R98" s="46">
        <v>-1.6</v>
      </c>
      <c r="S98" s="74">
        <v>0</v>
      </c>
      <c r="U98" s="73">
        <v>-52.6</v>
      </c>
      <c r="V98" s="74">
        <v>9.64</v>
      </c>
      <c r="W98">
        <v>-6</v>
      </c>
      <c r="X98">
        <v>0</v>
      </c>
      <c r="Y98">
        <v>-1.6</v>
      </c>
      <c r="Z98">
        <v>9.64</v>
      </c>
      <c r="AA98">
        <v>0</v>
      </c>
      <c r="AB98">
        <v>-45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0.37142249999999993</v>
      </c>
      <c r="I99" s="69">
        <f t="shared" ref="I99:BQ99" si="1">SUM(I3:I98)/4000</f>
        <v>5.7120000000000004E-2</v>
      </c>
      <c r="J99" s="69">
        <f t="shared" si="1"/>
        <v>0.43047750000000012</v>
      </c>
      <c r="K99" s="69">
        <f t="shared" si="1"/>
        <v>0.27957250000000006</v>
      </c>
      <c r="L99" s="69">
        <f t="shared" si="1"/>
        <v>0.13383249999999999</v>
      </c>
      <c r="M99" s="69">
        <f t="shared" si="1"/>
        <v>6.1425000000000047E-3</v>
      </c>
      <c r="N99" s="68">
        <f t="shared" si="1"/>
        <v>-0.47175</v>
      </c>
      <c r="O99" s="69">
        <f t="shared" si="1"/>
        <v>-0.26324999999999998</v>
      </c>
      <c r="P99" s="69">
        <f t="shared" si="1"/>
        <v>-0.24249999999999999</v>
      </c>
      <c r="Q99" s="69">
        <f t="shared" si="1"/>
        <v>0</v>
      </c>
      <c r="R99" s="69">
        <f t="shared" si="1"/>
        <v>-1.04E-2</v>
      </c>
      <c r="S99" s="70">
        <f t="shared" si="1"/>
        <v>0</v>
      </c>
      <c r="U99" s="68">
        <f t="shared" si="1"/>
        <v>-0.9879</v>
      </c>
      <c r="V99" s="70">
        <f t="shared" si="1"/>
        <v>1.2785675000000003</v>
      </c>
      <c r="W99">
        <f t="shared" si="1"/>
        <v>-0.10032749999999994</v>
      </c>
      <c r="X99">
        <f t="shared" si="1"/>
        <v>-0.20613000000000001</v>
      </c>
      <c r="Y99">
        <f t="shared" si="1"/>
        <v>0.12343249999999997</v>
      </c>
      <c r="Z99">
        <f t="shared" si="1"/>
        <v>0.27957250000000006</v>
      </c>
      <c r="AA99">
        <f t="shared" si="1"/>
        <v>6.1425000000000047E-3</v>
      </c>
      <c r="AB99">
        <f t="shared" si="1"/>
        <v>0.18797749999999999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45261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53.99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53.99</v>
      </c>
      <c r="W3">
        <v>0</v>
      </c>
      <c r="X3">
        <v>53.99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53.99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53.99</v>
      </c>
      <c r="W4">
        <v>0</v>
      </c>
      <c r="X4">
        <v>53.99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53.99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53.99</v>
      </c>
      <c r="W5">
        <v>0</v>
      </c>
      <c r="X5">
        <v>53.99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53.99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53.99</v>
      </c>
      <c r="W6">
        <v>0</v>
      </c>
      <c r="X6">
        <v>53.99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53.99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53.99</v>
      </c>
      <c r="W7">
        <v>0</v>
      </c>
      <c r="X7">
        <v>53.99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53.99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53.99</v>
      </c>
      <c r="W8">
        <v>0</v>
      </c>
      <c r="X8">
        <v>53.99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53.99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53.99</v>
      </c>
      <c r="W9">
        <v>0</v>
      </c>
      <c r="X9">
        <v>53.99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53.99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53.99</v>
      </c>
      <c r="W10">
        <v>0</v>
      </c>
      <c r="X10">
        <v>53.99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51.1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51.1</v>
      </c>
      <c r="W11">
        <v>0</v>
      </c>
      <c r="X11">
        <v>51.1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51.1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51.1</v>
      </c>
      <c r="W12">
        <v>0</v>
      </c>
      <c r="X12">
        <v>51.1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51.1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51.1</v>
      </c>
      <c r="W13">
        <v>0</v>
      </c>
      <c r="X13">
        <v>51.1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51.1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51.1</v>
      </c>
      <c r="W14">
        <v>0</v>
      </c>
      <c r="X14">
        <v>51.1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51.1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51.1</v>
      </c>
      <c r="W15">
        <v>0</v>
      </c>
      <c r="X15">
        <v>51.1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51.1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51.1</v>
      </c>
      <c r="W16">
        <v>0</v>
      </c>
      <c r="X16">
        <v>51.1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51.1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51.1</v>
      </c>
      <c r="W17">
        <v>0</v>
      </c>
      <c r="X17">
        <v>51.1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51.1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51.1</v>
      </c>
      <c r="W18">
        <v>0</v>
      </c>
      <c r="X18">
        <v>51.1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51.1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51.1</v>
      </c>
      <c r="W19">
        <v>0</v>
      </c>
      <c r="X19">
        <v>51.1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51.1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51.1</v>
      </c>
      <c r="W20">
        <v>0</v>
      </c>
      <c r="X20">
        <v>51.1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51.1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51.1</v>
      </c>
      <c r="W21">
        <v>0</v>
      </c>
      <c r="X21">
        <v>51.1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51.1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51.1</v>
      </c>
      <c r="W22">
        <v>0</v>
      </c>
      <c r="X22">
        <v>51.1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51.1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51.1</v>
      </c>
      <c r="W23">
        <v>0</v>
      </c>
      <c r="X23">
        <v>51.1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51.1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51.1</v>
      </c>
      <c r="W24">
        <v>0</v>
      </c>
      <c r="X24">
        <v>51.1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53.99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53.99</v>
      </c>
      <c r="W25">
        <v>0</v>
      </c>
      <c r="X25">
        <v>53.99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53.99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53.99</v>
      </c>
      <c r="W26">
        <v>0</v>
      </c>
      <c r="X26">
        <v>53.99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63.63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63.63</v>
      </c>
      <c r="W27">
        <v>0</v>
      </c>
      <c r="X27">
        <v>63.63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73.27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73.27</v>
      </c>
      <c r="W28">
        <v>0</v>
      </c>
      <c r="X28">
        <v>73.27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73.27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73.27</v>
      </c>
      <c r="W29">
        <v>0</v>
      </c>
      <c r="X29">
        <v>73.27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82.91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82.91</v>
      </c>
      <c r="W30">
        <v>0</v>
      </c>
      <c r="X30">
        <v>82.91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82.91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82.91</v>
      </c>
      <c r="W31">
        <v>0</v>
      </c>
      <c r="X31">
        <v>82.91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82.91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82.91</v>
      </c>
      <c r="W32">
        <v>0</v>
      </c>
      <c r="X32">
        <v>82.91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92.55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92.55</v>
      </c>
      <c r="W33">
        <v>0</v>
      </c>
      <c r="X33">
        <v>92.55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92.55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92.55</v>
      </c>
      <c r="W34">
        <v>0</v>
      </c>
      <c r="X34">
        <v>92.55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102.19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102.19</v>
      </c>
      <c r="W35">
        <v>0</v>
      </c>
      <c r="X35">
        <v>102.19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102.19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102.19</v>
      </c>
      <c r="W36">
        <v>0</v>
      </c>
      <c r="X36">
        <v>102.19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102.19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102.19</v>
      </c>
      <c r="W37">
        <v>0</v>
      </c>
      <c r="X37">
        <v>102.19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106.05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106.05</v>
      </c>
      <c r="W38">
        <v>0</v>
      </c>
      <c r="X38">
        <v>106.05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92.55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92.55</v>
      </c>
      <c r="W39">
        <v>0</v>
      </c>
      <c r="X39">
        <v>92.55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92.55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92.55</v>
      </c>
      <c r="W40">
        <v>0</v>
      </c>
      <c r="X40">
        <v>92.55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92.55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92.55</v>
      </c>
      <c r="W41">
        <v>0</v>
      </c>
      <c r="X41">
        <v>92.55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92.55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92.55</v>
      </c>
      <c r="W42">
        <v>0</v>
      </c>
      <c r="X42">
        <v>92.55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92.55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92.55</v>
      </c>
      <c r="W43">
        <v>0</v>
      </c>
      <c r="X43">
        <v>92.55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92.55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92.55</v>
      </c>
      <c r="W44">
        <v>0</v>
      </c>
      <c r="X44">
        <v>92.55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92.55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92.55</v>
      </c>
      <c r="W45">
        <v>0</v>
      </c>
      <c r="X45">
        <v>92.55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92.55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92.55</v>
      </c>
      <c r="W46">
        <v>0</v>
      </c>
      <c r="X46">
        <v>92.55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92.55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92.55</v>
      </c>
      <c r="W47">
        <v>0</v>
      </c>
      <c r="X47">
        <v>92.55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92.55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92.55</v>
      </c>
      <c r="W48">
        <v>0</v>
      </c>
      <c r="X48">
        <v>92.55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92.55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92.55</v>
      </c>
      <c r="W49">
        <v>0</v>
      </c>
      <c r="X49">
        <v>92.55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92.55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92.55</v>
      </c>
      <c r="W50">
        <v>0</v>
      </c>
      <c r="X50">
        <v>92.55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92.55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92.55</v>
      </c>
      <c r="W51">
        <v>0</v>
      </c>
      <c r="X51">
        <v>92.55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92.55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92.55</v>
      </c>
      <c r="W52">
        <v>0</v>
      </c>
      <c r="X52">
        <v>92.55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92.55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92.55</v>
      </c>
      <c r="W53">
        <v>0</v>
      </c>
      <c r="X53">
        <v>92.55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92.55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92.55</v>
      </c>
      <c r="W54">
        <v>0</v>
      </c>
      <c r="X54">
        <v>92.55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92.55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92.55</v>
      </c>
      <c r="W55">
        <v>0</v>
      </c>
      <c r="X55">
        <v>92.55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92.55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92.55</v>
      </c>
      <c r="W56">
        <v>0</v>
      </c>
      <c r="X56">
        <v>92.55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92.55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92.55</v>
      </c>
      <c r="W57">
        <v>0</v>
      </c>
      <c r="X57">
        <v>92.55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92.55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92.55</v>
      </c>
      <c r="W58">
        <v>0</v>
      </c>
      <c r="X58">
        <v>92.55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92.55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92.55</v>
      </c>
      <c r="W59">
        <v>0</v>
      </c>
      <c r="X59">
        <v>92.55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92.55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92.55</v>
      </c>
      <c r="W60">
        <v>0</v>
      </c>
      <c r="X60">
        <v>92.55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92.55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92.55</v>
      </c>
      <c r="W61">
        <v>0</v>
      </c>
      <c r="X61">
        <v>92.55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92.55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92.55</v>
      </c>
      <c r="W62">
        <v>0</v>
      </c>
      <c r="X62">
        <v>92.55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92.55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92.55</v>
      </c>
      <c r="W63">
        <v>0</v>
      </c>
      <c r="X63">
        <v>92.55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92.55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92.55</v>
      </c>
      <c r="W64">
        <v>0</v>
      </c>
      <c r="X64">
        <v>92.55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92.55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92.55</v>
      </c>
      <c r="W65">
        <v>0</v>
      </c>
      <c r="X65">
        <v>92.55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92.56</v>
      </c>
      <c r="L66" s="46">
        <v>0</v>
      </c>
      <c r="M66" s="74">
        <v>9.5399999999999991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102.1</v>
      </c>
      <c r="W66">
        <v>0</v>
      </c>
      <c r="X66">
        <v>92.56</v>
      </c>
      <c r="Y66">
        <v>9.5399999999999991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111.84</v>
      </c>
      <c r="L67" s="46">
        <v>0</v>
      </c>
      <c r="M67" s="74">
        <v>8.58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120.42</v>
      </c>
      <c r="W67">
        <v>0</v>
      </c>
      <c r="X67">
        <v>111.84</v>
      </c>
      <c r="Y67">
        <v>8.58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111.84</v>
      </c>
      <c r="L68" s="46">
        <v>0</v>
      </c>
      <c r="M68" s="74">
        <v>9.5399999999999991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121.38</v>
      </c>
      <c r="W68">
        <v>0</v>
      </c>
      <c r="X68">
        <v>111.84</v>
      </c>
      <c r="Y68">
        <v>9.5399999999999991</v>
      </c>
    </row>
    <row r="69" spans="7:25">
      <c r="G69" t="s">
        <v>111</v>
      </c>
      <c r="H69" s="73">
        <v>17.190000000000001</v>
      </c>
      <c r="I69" s="46">
        <v>0</v>
      </c>
      <c r="J69" s="46">
        <v>0</v>
      </c>
      <c r="K69" s="46">
        <v>111.84</v>
      </c>
      <c r="L69" s="46">
        <v>0</v>
      </c>
      <c r="M69" s="74">
        <v>9.5399999999999991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138.57</v>
      </c>
      <c r="W69">
        <v>17.190000000000001</v>
      </c>
      <c r="X69">
        <v>111.84</v>
      </c>
      <c r="Y69">
        <v>9.5399999999999991</v>
      </c>
    </row>
    <row r="70" spans="7:25">
      <c r="G70" t="s">
        <v>112</v>
      </c>
      <c r="H70" s="73">
        <v>167.94</v>
      </c>
      <c r="I70" s="46">
        <v>0</v>
      </c>
      <c r="J70" s="46">
        <v>0</v>
      </c>
      <c r="K70" s="46">
        <v>111.84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279.77999999999997</v>
      </c>
      <c r="W70">
        <v>167.94</v>
      </c>
      <c r="X70">
        <v>111.84</v>
      </c>
      <c r="Y70">
        <v>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111.84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111.84</v>
      </c>
      <c r="W71">
        <v>0</v>
      </c>
      <c r="X71">
        <v>111.84</v>
      </c>
      <c r="Y71">
        <v>0</v>
      </c>
    </row>
    <row r="72" spans="7:25">
      <c r="G72" t="s">
        <v>114</v>
      </c>
      <c r="H72" s="73">
        <v>37.31</v>
      </c>
      <c r="I72" s="46">
        <v>0</v>
      </c>
      <c r="J72" s="46">
        <v>0</v>
      </c>
      <c r="K72" s="46">
        <v>111.84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149.15</v>
      </c>
      <c r="W72">
        <v>37.31</v>
      </c>
      <c r="X72">
        <v>111.84</v>
      </c>
      <c r="Y72">
        <v>0</v>
      </c>
    </row>
    <row r="73" spans="7:25">
      <c r="G73" t="s">
        <v>115</v>
      </c>
      <c r="H73" s="73">
        <v>42.31</v>
      </c>
      <c r="I73" s="46">
        <v>0</v>
      </c>
      <c r="J73" s="46">
        <v>0</v>
      </c>
      <c r="K73" s="46">
        <v>16.579999999999998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58.89</v>
      </c>
      <c r="W73">
        <v>42.31</v>
      </c>
      <c r="X73">
        <v>16.579999999999998</v>
      </c>
      <c r="Y73">
        <v>0</v>
      </c>
    </row>
    <row r="74" spans="7:25">
      <c r="G74" t="s">
        <v>116</v>
      </c>
      <c r="H74" s="73">
        <v>49.63</v>
      </c>
      <c r="I74" s="46">
        <v>0</v>
      </c>
      <c r="J74" s="46">
        <v>0</v>
      </c>
      <c r="K74" s="46">
        <v>12.24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61.87</v>
      </c>
      <c r="W74">
        <v>49.63</v>
      </c>
      <c r="X74">
        <v>12.24</v>
      </c>
      <c r="Y74">
        <v>0</v>
      </c>
    </row>
    <row r="75" spans="7:25">
      <c r="G75" t="s">
        <v>117</v>
      </c>
      <c r="H75" s="73">
        <v>38.5</v>
      </c>
      <c r="I75" s="46">
        <v>0</v>
      </c>
      <c r="J75" s="46">
        <v>0</v>
      </c>
      <c r="K75" s="46">
        <v>16.850000000000001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55.35</v>
      </c>
      <c r="W75">
        <v>38.5</v>
      </c>
      <c r="X75">
        <v>16.850000000000001</v>
      </c>
      <c r="Y75">
        <v>0</v>
      </c>
    </row>
    <row r="76" spans="7:25">
      <c r="G76" t="s">
        <v>118</v>
      </c>
      <c r="H76" s="73">
        <v>74.599999999999994</v>
      </c>
      <c r="I76" s="46">
        <v>0</v>
      </c>
      <c r="J76" s="46">
        <v>0</v>
      </c>
      <c r="K76" s="46">
        <v>58.87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133.47</v>
      </c>
      <c r="W76">
        <v>74.599999999999994</v>
      </c>
      <c r="X76">
        <v>58.87</v>
      </c>
      <c r="Y76">
        <v>0</v>
      </c>
    </row>
    <row r="77" spans="7:25">
      <c r="G77" t="s">
        <v>119</v>
      </c>
      <c r="H77" s="73">
        <v>106.28</v>
      </c>
      <c r="I77" s="46">
        <v>0</v>
      </c>
      <c r="J77" s="46">
        <v>0</v>
      </c>
      <c r="K77" s="46">
        <v>41.22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147.5</v>
      </c>
      <c r="W77">
        <v>106.28</v>
      </c>
      <c r="X77">
        <v>41.22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111.51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111.51</v>
      </c>
      <c r="W78">
        <v>0</v>
      </c>
      <c r="X78">
        <v>111.51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102.19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102.19</v>
      </c>
      <c r="W79">
        <v>0</v>
      </c>
      <c r="X79">
        <v>102.19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102.19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102.19</v>
      </c>
      <c r="W80">
        <v>0</v>
      </c>
      <c r="X80">
        <v>102.19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102.19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102.19</v>
      </c>
      <c r="W81">
        <v>0</v>
      </c>
      <c r="X81">
        <v>102.19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102.19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102.19</v>
      </c>
      <c r="W82">
        <v>0</v>
      </c>
      <c r="X82">
        <v>102.19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92.55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92.55</v>
      </c>
      <c r="W83">
        <v>0</v>
      </c>
      <c r="X83">
        <v>92.55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92.55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92.55</v>
      </c>
      <c r="W84">
        <v>0</v>
      </c>
      <c r="X84">
        <v>92.55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92.55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92.55</v>
      </c>
      <c r="W85">
        <v>0</v>
      </c>
      <c r="X85">
        <v>92.55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92.55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92.55</v>
      </c>
      <c r="W86">
        <v>0</v>
      </c>
      <c r="X86">
        <v>92.55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82.91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82.91</v>
      </c>
      <c r="W87">
        <v>0</v>
      </c>
      <c r="X87">
        <v>82.91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82.91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82.91</v>
      </c>
      <c r="W88">
        <v>0</v>
      </c>
      <c r="X88">
        <v>82.91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82.91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82.91</v>
      </c>
      <c r="W89">
        <v>0</v>
      </c>
      <c r="X89">
        <v>82.91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76.16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76.16</v>
      </c>
      <c r="W90">
        <v>0</v>
      </c>
      <c r="X90">
        <v>76.16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76.16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76.16</v>
      </c>
      <c r="W91">
        <v>0</v>
      </c>
      <c r="X91">
        <v>76.16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73.27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73.27</v>
      </c>
      <c r="W92">
        <v>0</v>
      </c>
      <c r="X92">
        <v>73.27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73.27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73.27</v>
      </c>
      <c r="W93">
        <v>0</v>
      </c>
      <c r="X93">
        <v>73.27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73.27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73.27</v>
      </c>
      <c r="W94">
        <v>0</v>
      </c>
      <c r="X94">
        <v>73.27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63.63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63.63</v>
      </c>
      <c r="W95">
        <v>0</v>
      </c>
      <c r="X95">
        <v>63.63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63.63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63.63</v>
      </c>
      <c r="W96">
        <v>0</v>
      </c>
      <c r="X96">
        <v>63.63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63.63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63.63</v>
      </c>
      <c r="W97">
        <v>0</v>
      </c>
      <c r="X97">
        <v>63.63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61.7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61.7</v>
      </c>
      <c r="W98">
        <v>0</v>
      </c>
      <c r="X98">
        <v>61.7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0.13344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1.8710125000000017</v>
      </c>
      <c r="L99" s="69">
        <f t="shared" si="1"/>
        <v>0</v>
      </c>
      <c r="M99" s="69">
        <f t="shared" si="1"/>
        <v>9.2999999999999992E-3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2.0137525000000016</v>
      </c>
      <c r="W99">
        <f t="shared" si="1"/>
        <v>0.13344</v>
      </c>
      <c r="X99">
        <f t="shared" si="1"/>
        <v>1.8710125000000017</v>
      </c>
      <c r="Y99">
        <f t="shared" si="1"/>
        <v>9.2999999999999992E-3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66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45261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103.15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103.16</v>
      </c>
      <c r="W73">
        <v>103.15</v>
      </c>
    </row>
    <row r="74" spans="7:23">
      <c r="G74" t="s">
        <v>116</v>
      </c>
      <c r="H74" s="73">
        <v>103.15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103.16</v>
      </c>
      <c r="W74">
        <v>103.15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5.1575000000000003E-2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5.1580000000000001E-2</v>
      </c>
      <c r="W99">
        <f t="shared" si="1"/>
        <v>5.1575000000000003E-2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75" activePane="bottomRight" state="frozen"/>
      <selection activeCell="M3" sqref="M3:M98"/>
      <selection pane="topRight" activeCell="M3" sqref="M3:M98"/>
      <selection pane="bottomLeft" activeCell="M3" sqref="M3:M98"/>
      <selection pane="bottomRight" activeCell="AJ103" sqref="AJ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45261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10.43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82.89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634.55066776536819</v>
      </c>
      <c r="P3" s="36">
        <v>57.844878131061826</v>
      </c>
      <c r="Q3" s="36">
        <v>15.43</v>
      </c>
      <c r="R3" s="38">
        <v>0</v>
      </c>
      <c r="S3" s="38">
        <v>0</v>
      </c>
      <c r="T3" s="37">
        <f>SUMPRODUCT(LTA!J3:AN3,LTA!J$101:AN$101,LTA!J$103:AN$103)</f>
        <v>38.700000000000003</v>
      </c>
      <c r="U3" s="37">
        <f>SUMPRODUCT(LTA!J3:AN3,LTA!J$102:AN$102,LTA!J$103:AN$103)</f>
        <v>59.93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-187.43</v>
      </c>
      <c r="AC3">
        <f>SUMIF(B3:AB3,"&gt;0")*$AC$2-SUMIF(B3:AB3,"&lt;0")*($AC$2/(1-$AC$2))+SUMIF(AI3:AR3,"&gt;0")*$AC$2-SUMIF(AI3:AR3,"&lt;0")*($AC$2/(1-$AC$2))</f>
        <v>9.8968171870986144</v>
      </c>
      <c r="AD3">
        <f>SUM(B3:AB3,AI3:AT3)-AC3</f>
        <v>791.84795599416998</v>
      </c>
      <c r="AE3">
        <f>'IDT-1'!B3</f>
        <v>0</v>
      </c>
      <c r="AF3" s="24"/>
      <c r="AG3">
        <f>SUM(AD3:AF3)</f>
        <v>791.84795599416998</v>
      </c>
      <c r="AI3" s="34">
        <f>PXIL!H3</f>
        <v>0</v>
      </c>
      <c r="AJ3" s="34">
        <f>PXIL!N3</f>
        <v>0</v>
      </c>
      <c r="AK3" s="34">
        <f>RTM_IEX!H3</f>
        <v>73.27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10.43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82.89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681.27731739431317</v>
      </c>
      <c r="P4" s="36">
        <v>57.844878131061826</v>
      </c>
      <c r="Q4" s="36">
        <v>15.43</v>
      </c>
      <c r="R4" s="38">
        <v>0</v>
      </c>
      <c r="S4" s="38">
        <v>0</v>
      </c>
      <c r="T4" s="37">
        <f>SUMPRODUCT(LTA!J4:AN4,LTA!J$101:AN$101,LTA!J$103:AN$103)</f>
        <v>38.229999999999997</v>
      </c>
      <c r="U4" s="37">
        <f>SUMPRODUCT(LTA!J4:AN4,LTA!J$102:AN$102,LTA!J$103:AN$103)</f>
        <v>60.04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-187.43</v>
      </c>
      <c r="AC4">
        <f t="shared" ref="AC4:AC67" si="0">SUMIF(B4:AB4,"&gt;0")*$AC$2-SUMIF(B4:AB4,"&lt;0")*($AC$2/(1-$AC$2))+SUMIF(AI4:AR4,"&gt;0")*$AC$2-SUMIF(AI4:AR4,"&lt;0")*($AC$2/(1-$AC$2))</f>
        <v>9.6708290439817528</v>
      </c>
      <c r="AD4">
        <f t="shared" ref="AD4:AD67" si="1">SUM(B4:AB4,AI4:AT4)-AC4</f>
        <v>765.17059376623206</v>
      </c>
      <c r="AE4">
        <f>'IDT-1'!B4</f>
        <v>0</v>
      </c>
      <c r="AF4" s="24"/>
      <c r="AG4">
        <f t="shared" ref="AG4:AG67" si="2">SUM(AD4:AF4)</f>
        <v>765.17059376623206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10.43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82.89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661.20977468039587</v>
      </c>
      <c r="P5" s="36">
        <v>57.844878131061826</v>
      </c>
      <c r="Q5" s="36">
        <v>15.43</v>
      </c>
      <c r="R5" s="38">
        <v>0</v>
      </c>
      <c r="S5" s="38">
        <v>0</v>
      </c>
      <c r="T5" s="37">
        <f>SUMPRODUCT(LTA!J5:AN5,LTA!J$101:AN$101,LTA!J$103:AN$103)</f>
        <v>37.770000000000003</v>
      </c>
      <c r="U5" s="37">
        <f>SUMPRODUCT(LTA!J5:AN5,LTA!J$102:AN$102,LTA!J$103:AN$103)</f>
        <v>60.940000000000005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-187.43</v>
      </c>
      <c r="AC5">
        <f t="shared" si="0"/>
        <v>9.5059576851848462</v>
      </c>
      <c r="AD5">
        <f t="shared" si="1"/>
        <v>745.70792241111155</v>
      </c>
      <c r="AE5">
        <f>'IDT-1'!B5</f>
        <v>0</v>
      </c>
      <c r="AF5" s="24"/>
      <c r="AG5">
        <f t="shared" si="2"/>
        <v>745.70792241111155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10.43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82.89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659.80729849824002</v>
      </c>
      <c r="P6" s="36">
        <v>57.844878131061826</v>
      </c>
      <c r="Q6" s="36">
        <v>15.43</v>
      </c>
      <c r="R6" s="38">
        <v>0</v>
      </c>
      <c r="S6" s="38">
        <v>0</v>
      </c>
      <c r="T6" s="37">
        <f>SUMPRODUCT(LTA!J6:AN6,LTA!J$101:AN$101,LTA!J$103:AN$103)</f>
        <v>36.840000000000003</v>
      </c>
      <c r="U6" s="37">
        <f>SUMPRODUCT(LTA!J6:AN6,LTA!J$102:AN$102,LTA!J$103:AN$103)</f>
        <v>61.4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-187.43</v>
      </c>
      <c r="AC6">
        <f t="shared" si="0"/>
        <v>9.4902288852547372</v>
      </c>
      <c r="AD6">
        <f t="shared" si="1"/>
        <v>743.85117502888579</v>
      </c>
      <c r="AE6">
        <f>'IDT-1'!B6</f>
        <v>0</v>
      </c>
      <c r="AF6" s="24"/>
      <c r="AG6">
        <f t="shared" si="2"/>
        <v>743.85117502888579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10.43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632.53002424860392</v>
      </c>
      <c r="P7" s="36">
        <v>57.844878131061826</v>
      </c>
      <c r="Q7" s="36">
        <v>15.43</v>
      </c>
      <c r="R7" s="38">
        <v>0</v>
      </c>
      <c r="S7" s="38">
        <v>0</v>
      </c>
      <c r="T7" s="37">
        <f>SUMPRODUCT(LTA!J7:AN7,LTA!J$101:AN$101,LTA!J$103:AN$103)</f>
        <v>36.61</v>
      </c>
      <c r="U7" s="37">
        <f>SUMPRODUCT(LTA!J7:AN7,LTA!J$102:AN$102,LTA!J$103:AN$103)</f>
        <v>58.27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-187.43</v>
      </c>
      <c r="AC7">
        <f t="shared" si="0"/>
        <v>9.2420644544896025</v>
      </c>
      <c r="AD7">
        <f t="shared" si="1"/>
        <v>714.55595484475396</v>
      </c>
      <c r="AE7">
        <f>'IDT-1'!B7</f>
        <v>0</v>
      </c>
      <c r="AF7" s="24"/>
      <c r="AG7">
        <f t="shared" si="2"/>
        <v>714.55595484475396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10.43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631.75414864665595</v>
      </c>
      <c r="P8" s="36">
        <v>57.844878131061826</v>
      </c>
      <c r="Q8" s="36">
        <v>15.43</v>
      </c>
      <c r="R8" s="38">
        <v>0</v>
      </c>
      <c r="S8" s="38">
        <v>0</v>
      </c>
      <c r="T8" s="37">
        <f>SUMPRODUCT(LTA!J8:AN8,LTA!J$101:AN$101,LTA!J$103:AN$103)</f>
        <v>35.950000000000003</v>
      </c>
      <c r="U8" s="37">
        <f>SUMPRODUCT(LTA!J8:AN8,LTA!J$102:AN$102,LTA!J$103:AN$103)</f>
        <v>58.15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-187.43</v>
      </c>
      <c r="AC8">
        <f t="shared" si="0"/>
        <v>9.2289950994332397</v>
      </c>
      <c r="AD8">
        <f t="shared" si="1"/>
        <v>713.01314859786237</v>
      </c>
      <c r="AE8">
        <f>'IDT-1'!B8</f>
        <v>0</v>
      </c>
      <c r="AF8" s="24"/>
      <c r="AG8">
        <f t="shared" si="2"/>
        <v>713.01314859786237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10.43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670.47194692271398</v>
      </c>
      <c r="P9" s="36">
        <v>57.844878131061826</v>
      </c>
      <c r="Q9" s="36">
        <v>15.43</v>
      </c>
      <c r="R9" s="38">
        <v>0</v>
      </c>
      <c r="S9" s="38">
        <v>0</v>
      </c>
      <c r="T9" s="37">
        <f>SUMPRODUCT(LTA!J9:AN9,LTA!J$101:AN$101,LTA!J$103:AN$103)</f>
        <v>35.839999999999996</v>
      </c>
      <c r="U9" s="37">
        <f>SUMPRODUCT(LTA!J9:AN9,LTA!J$102:AN$102,LTA!J$103:AN$103)</f>
        <v>58.010000000000005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-187.43</v>
      </c>
      <c r="AC9">
        <f t="shared" si="0"/>
        <v>9.9417978602970258</v>
      </c>
      <c r="AD9">
        <f t="shared" si="1"/>
        <v>704.76814411305656</v>
      </c>
      <c r="AE9">
        <f>'IDT-1'!B9</f>
        <v>0</v>
      </c>
      <c r="AF9" s="24"/>
      <c r="AG9">
        <f t="shared" si="2"/>
        <v>704.76814411305656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-46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10.43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681.96250227724784</v>
      </c>
      <c r="P10" s="36">
        <v>57.844878131061826</v>
      </c>
      <c r="Q10" s="36">
        <v>15.43</v>
      </c>
      <c r="R10" s="38">
        <v>0</v>
      </c>
      <c r="S10" s="38">
        <v>0</v>
      </c>
      <c r="T10" s="37">
        <f>SUMPRODUCT(LTA!J10:AN10,LTA!J$101:AN$101,LTA!J$103:AN$103)</f>
        <v>35.380000000000003</v>
      </c>
      <c r="U10" s="37">
        <f>SUMPRODUCT(LTA!J10:AN10,LTA!J$102:AN$102,LTA!J$103:AN$103)</f>
        <v>57.78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-187.43</v>
      </c>
      <c r="AC10">
        <f t="shared" si="0"/>
        <v>10.159589891148444</v>
      </c>
      <c r="AD10">
        <f t="shared" si="1"/>
        <v>700.35090743673891</v>
      </c>
      <c r="AE10">
        <f>'IDT-1'!B10</f>
        <v>0</v>
      </c>
      <c r="AF10" s="24"/>
      <c r="AG10">
        <f t="shared" si="2"/>
        <v>700.35090743673891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-61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10.43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565.1002367698045</v>
      </c>
      <c r="P11" s="36">
        <v>57.844878131061826</v>
      </c>
      <c r="Q11" s="36">
        <v>14.9</v>
      </c>
      <c r="R11" s="38">
        <v>0</v>
      </c>
      <c r="S11" s="38">
        <v>0</v>
      </c>
      <c r="T11" s="37">
        <f>SUMPRODUCT(LTA!J11:AN11,LTA!J$101:AN$101,LTA!J$103:AN$103)</f>
        <v>29.6</v>
      </c>
      <c r="U11" s="37">
        <f>SUMPRODUCT(LTA!J11:AN11,LTA!J$102:AN$102,LTA!J$103:AN$103)</f>
        <v>57.4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-187.43</v>
      </c>
      <c r="AC11">
        <f t="shared" si="0"/>
        <v>8.6045902396676883</v>
      </c>
      <c r="AD11">
        <f t="shared" si="1"/>
        <v>639.30364158077646</v>
      </c>
      <c r="AE11">
        <f>'IDT-1'!B11</f>
        <v>0</v>
      </c>
      <c r="AF11" s="24"/>
      <c r="AG11">
        <f t="shared" si="2"/>
        <v>639.30364158077646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572.62224152901285</v>
      </c>
      <c r="P12" s="36">
        <v>57.844878131061826</v>
      </c>
      <c r="Q12" s="36">
        <v>14.9</v>
      </c>
      <c r="R12" s="38">
        <v>0</v>
      </c>
      <c r="S12" s="38">
        <v>0</v>
      </c>
      <c r="T12" s="37">
        <f>SUMPRODUCT(LTA!J12:AN12,LTA!J$101:AN$101,LTA!J$103:AN$103)</f>
        <v>29.08</v>
      </c>
      <c r="U12" s="37">
        <f>SUMPRODUCT(LTA!J12:AN12,LTA!J$102:AN$102,LTA!J$103:AN$103)</f>
        <v>56.57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-187.43</v>
      </c>
      <c r="AC12">
        <f t="shared" si="0"/>
        <v>8.6564350796450391</v>
      </c>
      <c r="AD12">
        <f t="shared" si="1"/>
        <v>645.42380150000758</v>
      </c>
      <c r="AE12">
        <f>'IDT-1'!B12</f>
        <v>0</v>
      </c>
      <c r="AF12" s="24"/>
      <c r="AG12">
        <f t="shared" si="2"/>
        <v>645.42380150000758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10.43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603.92663824380224</v>
      </c>
      <c r="P13" s="36">
        <v>57.844878131061826</v>
      </c>
      <c r="Q13" s="36">
        <v>14.9</v>
      </c>
      <c r="R13" s="38">
        <v>0</v>
      </c>
      <c r="S13" s="38">
        <v>0</v>
      </c>
      <c r="T13" s="37">
        <f>SUMPRODUCT(LTA!J13:AN13,LTA!J$101:AN$101,LTA!J$103:AN$103)</f>
        <v>28.42</v>
      </c>
      <c r="U13" s="37">
        <f>SUMPRODUCT(LTA!J13:AN13,LTA!J$102:AN$102,LTA!J$103:AN$103)</f>
        <v>56.26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-187.43</v>
      </c>
      <c r="AC13">
        <f t="shared" si="0"/>
        <v>8.91124401204927</v>
      </c>
      <c r="AD13">
        <f t="shared" si="1"/>
        <v>675.50338928239273</v>
      </c>
      <c r="AE13">
        <f>'IDT-1'!B13</f>
        <v>0</v>
      </c>
      <c r="AF13" s="24"/>
      <c r="AG13">
        <f t="shared" si="2"/>
        <v>675.50338928239273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10.43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603.92663824380224</v>
      </c>
      <c r="P14" s="36">
        <v>57.844878131061826</v>
      </c>
      <c r="Q14" s="36">
        <v>14.9</v>
      </c>
      <c r="R14" s="38">
        <v>0</v>
      </c>
      <c r="S14" s="38">
        <v>0</v>
      </c>
      <c r="T14" s="37">
        <f>SUMPRODUCT(LTA!J14:AN14,LTA!J$101:AN$101,LTA!J$103:AN$103)</f>
        <v>27.72</v>
      </c>
      <c r="U14" s="37">
        <f>SUMPRODUCT(LTA!J14:AN14,LTA!J$102:AN$102,LTA!J$103:AN$103)</f>
        <v>55.69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-187.43</v>
      </c>
      <c r="AC14">
        <f t="shared" si="0"/>
        <v>8.9005760120492692</v>
      </c>
      <c r="AD14">
        <f t="shared" si="1"/>
        <v>674.24405728239276</v>
      </c>
      <c r="AE14">
        <f>'IDT-1'!B14</f>
        <v>0</v>
      </c>
      <c r="AF14" s="24"/>
      <c r="AG14">
        <f t="shared" si="2"/>
        <v>674.24405728239276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10.43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603.92663824380224</v>
      </c>
      <c r="P15" s="36">
        <v>57.844878131061826</v>
      </c>
      <c r="Q15" s="36">
        <v>14.9</v>
      </c>
      <c r="R15" s="38">
        <v>0</v>
      </c>
      <c r="S15" s="38">
        <v>0</v>
      </c>
      <c r="T15" s="37">
        <f>SUMPRODUCT(LTA!J15:AN15,LTA!J$101:AN$101,LTA!J$103:AN$103)</f>
        <v>27.26</v>
      </c>
      <c r="U15" s="37">
        <f>SUMPRODUCT(LTA!J15:AN15,LTA!J$102:AN$102,LTA!J$103:AN$103)</f>
        <v>56.82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-187.43</v>
      </c>
      <c r="AC15">
        <f t="shared" si="0"/>
        <v>8.9062040120492707</v>
      </c>
      <c r="AD15">
        <f t="shared" si="1"/>
        <v>674.90842928239283</v>
      </c>
      <c r="AE15">
        <f>'IDT-1'!B15</f>
        <v>0</v>
      </c>
      <c r="AF15" s="24"/>
      <c r="AG15">
        <f t="shared" si="2"/>
        <v>674.90842928239283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10.43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603.92663824380224</v>
      </c>
      <c r="P16" s="36">
        <v>57.844878131061826</v>
      </c>
      <c r="Q16" s="36">
        <v>14.9</v>
      </c>
      <c r="R16" s="38">
        <v>0</v>
      </c>
      <c r="S16" s="38">
        <v>0</v>
      </c>
      <c r="T16" s="37">
        <f>SUMPRODUCT(LTA!J16:AN16,LTA!J$101:AN$101,LTA!J$103:AN$103)</f>
        <v>26.7</v>
      </c>
      <c r="U16" s="37">
        <f>SUMPRODUCT(LTA!J16:AN16,LTA!J$102:AN$102,LTA!J$103:AN$103)</f>
        <v>56.730000000000004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-187.43</v>
      </c>
      <c r="AC16">
        <f t="shared" si="0"/>
        <v>8.9007440120492696</v>
      </c>
      <c r="AD16">
        <f t="shared" si="1"/>
        <v>674.26388928239271</v>
      </c>
      <c r="AE16">
        <f>'IDT-1'!B16</f>
        <v>0</v>
      </c>
      <c r="AF16" s="24"/>
      <c r="AG16">
        <f t="shared" si="2"/>
        <v>674.26388928239271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10.43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613.56698285360801</v>
      </c>
      <c r="P17" s="36">
        <v>57.844878131061826</v>
      </c>
      <c r="Q17" s="36">
        <v>14.9</v>
      </c>
      <c r="R17" s="38">
        <v>0</v>
      </c>
      <c r="S17" s="38">
        <v>0</v>
      </c>
      <c r="T17" s="37">
        <f>SUMPRODUCT(LTA!J17:AN17,LTA!J$101:AN$101,LTA!J$103:AN$103)</f>
        <v>26.32</v>
      </c>
      <c r="U17" s="37">
        <f>SUMPRODUCT(LTA!J17:AN17,LTA!J$102:AN$102,LTA!J$103:AN$103)</f>
        <v>56.660000000000004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-187.43</v>
      </c>
      <c r="AC17">
        <f t="shared" si="0"/>
        <v>8.9779429067716379</v>
      </c>
      <c r="AD17">
        <f t="shared" si="1"/>
        <v>683.37703499747613</v>
      </c>
      <c r="AE17">
        <f>'IDT-1'!B17</f>
        <v>0</v>
      </c>
      <c r="AF17" s="24"/>
      <c r="AG17">
        <f t="shared" si="2"/>
        <v>683.37703499747613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10.43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623.20745183273414</v>
      </c>
      <c r="P18" s="36">
        <v>57.844878131061826</v>
      </c>
      <c r="Q18" s="36">
        <v>14.9</v>
      </c>
      <c r="R18" s="38">
        <v>0</v>
      </c>
      <c r="S18" s="38">
        <v>0</v>
      </c>
      <c r="T18" s="37">
        <f>SUMPRODUCT(LTA!J18:AN18,LTA!J$101:AN$101,LTA!J$103:AN$103)</f>
        <v>25.96</v>
      </c>
      <c r="U18" s="37">
        <f>SUMPRODUCT(LTA!J18:AN18,LTA!J$102:AN$102,LTA!J$103:AN$103)</f>
        <v>56.6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-187.43</v>
      </c>
      <c r="AC18">
        <f t="shared" si="0"/>
        <v>9.0553948461962985</v>
      </c>
      <c r="AD18">
        <f t="shared" si="1"/>
        <v>692.52005203717749</v>
      </c>
      <c r="AE18">
        <f>'IDT-1'!B18</f>
        <v>0</v>
      </c>
      <c r="AF18" s="24"/>
      <c r="AG18">
        <f t="shared" si="2"/>
        <v>692.52005203717749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10.43</v>
      </c>
      <c r="E19">
        <f>GT_NG!P19</f>
        <v>15.184893267651889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651.29571011068595</v>
      </c>
      <c r="P19" s="36">
        <v>57.844878131061826</v>
      </c>
      <c r="Q19" s="36">
        <v>14.9</v>
      </c>
      <c r="R19" s="38">
        <v>0</v>
      </c>
      <c r="S19" s="38">
        <v>0</v>
      </c>
      <c r="T19" s="37">
        <f>SUMPRODUCT(LTA!J19:AN19,LTA!J$101:AN$101,LTA!J$103:AN$103)</f>
        <v>25.88</v>
      </c>
      <c r="U19" s="37">
        <f>SUMPRODUCT(LTA!J19:AN19,LTA!J$102:AN$102,LTA!J$103:AN$103)</f>
        <v>56.43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-187.43</v>
      </c>
      <c r="AC19">
        <f t="shared" si="0"/>
        <v>9.2853358099867211</v>
      </c>
      <c r="AD19">
        <f t="shared" si="1"/>
        <v>719.664035334152</v>
      </c>
      <c r="AE19">
        <f>'IDT-1'!B19</f>
        <v>0</v>
      </c>
      <c r="AF19" s="24"/>
      <c r="AG19">
        <f t="shared" si="2"/>
        <v>719.664035334152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10.43</v>
      </c>
      <c r="E20">
        <f>GT_NG!P20</f>
        <v>15.184893267651889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677.2088388351458</v>
      </c>
      <c r="P20" s="36">
        <v>57.844878131061826</v>
      </c>
      <c r="Q20" s="36">
        <v>14.9</v>
      </c>
      <c r="R20" s="38">
        <v>0</v>
      </c>
      <c r="S20" s="38">
        <v>0</v>
      </c>
      <c r="T20" s="37">
        <f>SUMPRODUCT(LTA!J20:AN20,LTA!J$101:AN$101,LTA!J$103:AN$103)</f>
        <v>26.06</v>
      </c>
      <c r="U20" s="37">
        <f>SUMPRODUCT(LTA!J20:AN20,LTA!J$102:AN$102,LTA!J$103:AN$103)</f>
        <v>56.31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-187.43</v>
      </c>
      <c r="AC20">
        <f t="shared" si="0"/>
        <v>9.5035100912721848</v>
      </c>
      <c r="AD20">
        <f t="shared" si="1"/>
        <v>745.41898977732637</v>
      </c>
      <c r="AE20">
        <f>'IDT-1'!B20</f>
        <v>0</v>
      </c>
      <c r="AF20" s="24"/>
      <c r="AG20">
        <f t="shared" si="2"/>
        <v>745.41898977732637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10.43</v>
      </c>
      <c r="E21">
        <f>GT_NG!P21</f>
        <v>15.184893267651889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702.23669628923142</v>
      </c>
      <c r="P21" s="36">
        <v>57.844878131061826</v>
      </c>
      <c r="Q21" s="36">
        <v>14.464545740333229</v>
      </c>
      <c r="R21" s="38">
        <v>0</v>
      </c>
      <c r="S21" s="38">
        <v>0</v>
      </c>
      <c r="T21" s="37">
        <f>SUMPRODUCT(LTA!J21:AN21,LTA!J$101:AN$101,LTA!J$103:AN$103)</f>
        <v>26.53</v>
      </c>
      <c r="U21" s="37">
        <f>SUMPRODUCT(LTA!J21:AN21,LTA!J$102:AN$102,LTA!J$103:AN$103)</f>
        <v>56.160000000000004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-187.43</v>
      </c>
      <c r="AC21">
        <f t="shared" si="0"/>
        <v>9.7127742781053037</v>
      </c>
      <c r="AD21">
        <f t="shared" si="1"/>
        <v>770.12212878491221</v>
      </c>
      <c r="AE21">
        <f>'IDT-1'!B21</f>
        <v>0</v>
      </c>
      <c r="AF21" s="24"/>
      <c r="AG21">
        <f t="shared" si="2"/>
        <v>770.12212878491221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10.43</v>
      </c>
      <c r="E22">
        <f>GT_NG!P22</f>
        <v>15.184893267651889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753.51758325863887</v>
      </c>
      <c r="P22" s="36">
        <v>57.85</v>
      </c>
      <c r="Q22" s="36">
        <v>14.464545740333229</v>
      </c>
      <c r="R22" s="38">
        <v>0</v>
      </c>
      <c r="S22" s="38">
        <v>0</v>
      </c>
      <c r="T22" s="37">
        <f>SUMPRODUCT(LTA!J22:AN22,LTA!J$101:AN$101,LTA!J$103:AN$103)</f>
        <v>27</v>
      </c>
      <c r="U22" s="37">
        <f>SUMPRODUCT(LTA!J22:AN22,LTA!J$102:AN$102,LTA!J$103:AN$103)</f>
        <v>56.010000000000005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-187.43</v>
      </c>
      <c r="AC22">
        <f t="shared" si="0"/>
        <v>10.425812957268747</v>
      </c>
      <c r="AD22">
        <f t="shared" si="1"/>
        <v>788.01509894409435</v>
      </c>
      <c r="AE22">
        <f>'IDT-1'!B22</f>
        <v>0</v>
      </c>
      <c r="AF22" s="24"/>
      <c r="AG22">
        <f t="shared" si="2"/>
        <v>788.01509894409435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-33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10.43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768.67027985961556</v>
      </c>
      <c r="P23" s="36">
        <v>117.84</v>
      </c>
      <c r="Q23" s="36">
        <v>14.464545740333229</v>
      </c>
      <c r="R23" s="38">
        <v>0</v>
      </c>
      <c r="S23" s="38">
        <v>0</v>
      </c>
      <c r="T23" s="37">
        <f>SUMPRODUCT(LTA!J23:AN23,LTA!J$101:AN$101,LTA!J$103:AN$103)</f>
        <v>27.71</v>
      </c>
      <c r="U23" s="37">
        <f>SUMPRODUCT(LTA!J23:AN23,LTA!J$102:AN$102,LTA!J$103:AN$103)</f>
        <v>71.31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-187.43</v>
      </c>
      <c r="AC23">
        <f t="shared" si="0"/>
        <v>11.339825695784434</v>
      </c>
      <c r="AD23">
        <f t="shared" si="1"/>
        <v>861.76811682374228</v>
      </c>
      <c r="AE23">
        <f>'IDT-1'!B23</f>
        <v>0</v>
      </c>
      <c r="AF23" s="24"/>
      <c r="AG23">
        <f t="shared" si="2"/>
        <v>861.76811682374228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10.43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805.01355569044199</v>
      </c>
      <c r="P24" s="36">
        <v>117.84</v>
      </c>
      <c r="Q24" s="36">
        <v>38.199999999999996</v>
      </c>
      <c r="R24" s="38">
        <v>0</v>
      </c>
      <c r="S24" s="38">
        <v>0</v>
      </c>
      <c r="T24" s="37">
        <f>SUMPRODUCT(LTA!J24:AN24,LTA!J$101:AN$101,LTA!J$103:AN$103)</f>
        <v>28.25</v>
      </c>
      <c r="U24" s="37">
        <f>SUMPRODUCT(LTA!J24:AN24,LTA!J$102:AN$102,LTA!J$103:AN$103)</f>
        <v>69.77000000000001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-187.43</v>
      </c>
      <c r="AC24">
        <f t="shared" si="0"/>
        <v>11.793731239920135</v>
      </c>
      <c r="AD24">
        <f t="shared" si="1"/>
        <v>925.39294137009983</v>
      </c>
      <c r="AE24">
        <f>'IDT-1'!B24</f>
        <v>0</v>
      </c>
      <c r="AF24" s="24"/>
      <c r="AG24">
        <f t="shared" si="2"/>
        <v>925.39294137009983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10.43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833.84977451773227</v>
      </c>
      <c r="P25" s="36">
        <v>117.84</v>
      </c>
      <c r="Q25" s="36">
        <v>38.199999999999996</v>
      </c>
      <c r="R25" s="38">
        <v>0</v>
      </c>
      <c r="S25" s="38">
        <v>0</v>
      </c>
      <c r="T25" s="37">
        <f>SUMPRODUCT(LTA!J25:AN25,LTA!J$101:AN$101,LTA!J$103:AN$103)</f>
        <v>28.27</v>
      </c>
      <c r="U25" s="37">
        <f>SUMPRODUCT(LTA!J25:AN25,LTA!J$102:AN$102,LTA!J$103:AN$103)</f>
        <v>68.240000000000009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-187.43</v>
      </c>
      <c r="AC25">
        <f t="shared" si="0"/>
        <v>11.777607904047589</v>
      </c>
      <c r="AD25">
        <f t="shared" si="1"/>
        <v>981.73528353326253</v>
      </c>
      <c r="AE25">
        <f>'IDT-1'!B25</f>
        <v>0</v>
      </c>
      <c r="AF25" s="24"/>
      <c r="AG25">
        <f t="shared" si="2"/>
        <v>981.73528353326253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-16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10.43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920.27954622542666</v>
      </c>
      <c r="P26" s="36">
        <v>117.84560929169839</v>
      </c>
      <c r="Q26" s="36">
        <v>38.199999999999996</v>
      </c>
      <c r="R26" s="38">
        <v>0</v>
      </c>
      <c r="S26" s="38">
        <v>0</v>
      </c>
      <c r="T26" s="37">
        <f>SUMPRODUCT(LTA!J26:AN26,LTA!J$101:AN$101,LTA!J$103:AN$103)</f>
        <v>28.68</v>
      </c>
      <c r="U26" s="37">
        <f>SUMPRODUCT(LTA!J26:AN26,LTA!J$102:AN$102,LTA!J$103:AN$103)</f>
        <v>66.78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-187.43</v>
      </c>
      <c r="AC26">
        <f t="shared" si="0"/>
        <v>12.486373946717599</v>
      </c>
      <c r="AD26">
        <f t="shared" si="1"/>
        <v>1067.4118984899856</v>
      </c>
      <c r="AE26">
        <f>'IDT-1'!B26</f>
        <v>0</v>
      </c>
      <c r="AF26" s="24"/>
      <c r="AG26">
        <f t="shared" si="2"/>
        <v>1067.4118984899856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-15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10.43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1077.1462576439221</v>
      </c>
      <c r="P27" s="36">
        <v>117.83999999999999</v>
      </c>
      <c r="Q27" s="36">
        <v>38.199999999999996</v>
      </c>
      <c r="R27" s="38">
        <v>0</v>
      </c>
      <c r="S27" s="38">
        <v>0</v>
      </c>
      <c r="T27" s="37">
        <f>SUMPRODUCT(LTA!J27:AN27,LTA!J$101:AN$101,LTA!J$103:AN$103)</f>
        <v>29.08</v>
      </c>
      <c r="U27" s="37">
        <f>SUMPRODUCT(LTA!J27:AN27,LTA!J$102:AN$102,LTA!J$103:AN$103)</f>
        <v>66.22999999999999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0.39</v>
      </c>
      <c r="AB27" s="75">
        <f>-STOA!N27</f>
        <v>-262.64999999999998</v>
      </c>
      <c r="AC27">
        <f t="shared" si="0"/>
        <v>14.539680322775514</v>
      </c>
      <c r="AD27">
        <f t="shared" si="1"/>
        <v>1188.8496942407246</v>
      </c>
      <c r="AE27">
        <f>'IDT-1'!B27</f>
        <v>0</v>
      </c>
      <c r="AF27" s="24"/>
      <c r="AG27">
        <f t="shared" si="2"/>
        <v>1188.8496942407246</v>
      </c>
      <c r="AI27" s="34">
        <f>PXIL!H27</f>
        <v>0</v>
      </c>
      <c r="AJ27" s="34">
        <f>PXIL!N27</f>
        <v>0</v>
      </c>
      <c r="AK27" s="34">
        <f>RTM_IEX!H27</f>
        <v>27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10.43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1209.3396557286615</v>
      </c>
      <c r="P28" s="36">
        <v>117.84451701931923</v>
      </c>
      <c r="Q28" s="36">
        <v>38.199999999999996</v>
      </c>
      <c r="R28" s="38">
        <v>0.53522123893805318</v>
      </c>
      <c r="S28" s="38">
        <v>0</v>
      </c>
      <c r="T28" s="37">
        <f>SUMPRODUCT(LTA!J28:AN28,LTA!J$101:AN$101,LTA!J$103:AN$103)</f>
        <v>29.31</v>
      </c>
      <c r="U28" s="37">
        <f>SUMPRODUCT(LTA!J28:AN28,LTA!J$102:AN$102,LTA!J$103:AN$103)</f>
        <v>65.13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0.39</v>
      </c>
      <c r="AB28" s="75">
        <f>-STOA!N28</f>
        <v>-262.64999999999998</v>
      </c>
      <c r="AC28">
        <f t="shared" si="0"/>
        <v>15.477230668056684</v>
      </c>
      <c r="AD28">
        <f t="shared" si="1"/>
        <v>1299.52528023844</v>
      </c>
      <c r="AE28">
        <f>'IDT-1'!B28</f>
        <v>0</v>
      </c>
      <c r="AF28" s="24"/>
      <c r="AG28">
        <f t="shared" si="2"/>
        <v>1299.52528023844</v>
      </c>
      <c r="AI28" s="34">
        <f>PXIL!H28</f>
        <v>0</v>
      </c>
      <c r="AJ28" s="34">
        <f>PXIL!N28</f>
        <v>0</v>
      </c>
      <c r="AK28" s="34">
        <f>RTM_IEX!H28</f>
        <v>6.75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10.43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1259.8896935595335</v>
      </c>
      <c r="P29" s="36">
        <v>117.84451701931923</v>
      </c>
      <c r="Q29" s="36">
        <v>38.195607680809474</v>
      </c>
      <c r="R29" s="38">
        <v>3.73</v>
      </c>
      <c r="S29" s="38">
        <v>0</v>
      </c>
      <c r="T29" s="37">
        <f>SUMPRODUCT(LTA!J29:AN29,LTA!J$101:AN$101,LTA!J$103:AN$103)</f>
        <v>22</v>
      </c>
      <c r="U29" s="37">
        <f>SUMPRODUCT(LTA!J29:AN29,LTA!J$102:AN$102,LTA!J$103:AN$103)</f>
        <v>64.039999999999992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77.13</v>
      </c>
      <c r="Z29" s="34">
        <f>IEX!N29</f>
        <v>0</v>
      </c>
      <c r="AA29" s="75">
        <f>STOA!H29</f>
        <v>0.39</v>
      </c>
      <c r="AB29" s="75">
        <f>-STOA!N29</f>
        <v>-262.64999999999998</v>
      </c>
      <c r="AC29">
        <f t="shared" si="0"/>
        <v>16.703416963694401</v>
      </c>
      <c r="AD29">
        <f t="shared" si="1"/>
        <v>1384.0195182155458</v>
      </c>
      <c r="AE29">
        <f>'IDT-1'!B29</f>
        <v>0</v>
      </c>
      <c r="AF29" s="24"/>
      <c r="AG29">
        <f t="shared" si="2"/>
        <v>1384.0195182155458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10.43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1261.2608980375699</v>
      </c>
      <c r="P30" s="36">
        <v>117.84451701931923</v>
      </c>
      <c r="Q30" s="36">
        <v>38.195607680809474</v>
      </c>
      <c r="R30" s="38">
        <v>12.75</v>
      </c>
      <c r="S30" s="38">
        <v>0</v>
      </c>
      <c r="T30" s="37">
        <f>SUMPRODUCT(LTA!J30:AN30,LTA!J$101:AN$101,LTA!J$103:AN$103)</f>
        <v>22</v>
      </c>
      <c r="U30" s="37">
        <f>SUMPRODUCT(LTA!J30:AN30,LTA!J$102:AN$102,LTA!J$103:AN$103)</f>
        <v>62.93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116.66</v>
      </c>
      <c r="Z30" s="34">
        <f>IEX!N30</f>
        <v>0</v>
      </c>
      <c r="AA30" s="75">
        <f>STOA!H30</f>
        <v>0.39</v>
      </c>
      <c r="AB30" s="75">
        <f>-STOA!N30</f>
        <v>-262.64999999999998</v>
      </c>
      <c r="AC30">
        <f t="shared" si="0"/>
        <v>17.113431081309908</v>
      </c>
      <c r="AD30">
        <f t="shared" si="1"/>
        <v>1432.4207085759667</v>
      </c>
      <c r="AE30">
        <f>'IDT-1'!B30</f>
        <v>0</v>
      </c>
      <c r="AF30" s="24"/>
      <c r="AG30">
        <f t="shared" si="2"/>
        <v>1432.4207085759667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10.43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1281.4718870836937</v>
      </c>
      <c r="P31" s="36">
        <v>117.84451701931923</v>
      </c>
      <c r="Q31" s="36">
        <v>38.195607680809474</v>
      </c>
      <c r="R31" s="38">
        <v>29.08</v>
      </c>
      <c r="S31" s="38">
        <v>0</v>
      </c>
      <c r="T31" s="37">
        <f>SUMPRODUCT(LTA!J31:AN31,LTA!J$101:AN$101,LTA!J$103:AN$103)</f>
        <v>22.06</v>
      </c>
      <c r="U31" s="37">
        <f>SUMPRODUCT(LTA!J31:AN31,LTA!J$102:AN$102,LTA!J$103:AN$103)</f>
        <v>61.7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130.16</v>
      </c>
      <c r="Z31" s="34">
        <f>IEX!N31</f>
        <v>0</v>
      </c>
      <c r="AA31" s="75">
        <f>STOA!H31</f>
        <v>0.53</v>
      </c>
      <c r="AB31" s="75">
        <f>-STOA!N31</f>
        <v>-262.64999999999998</v>
      </c>
      <c r="AC31">
        <f t="shared" si="0"/>
        <v>17.609834966546238</v>
      </c>
      <c r="AD31">
        <f t="shared" si="1"/>
        <v>1470.935293736854</v>
      </c>
      <c r="AE31">
        <f>'IDT-1'!B31</f>
        <v>0</v>
      </c>
      <c r="AF31" s="24"/>
      <c r="AG31">
        <f t="shared" si="2"/>
        <v>1470.935293736854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10.43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1281.4709659066389</v>
      </c>
      <c r="P32" s="36">
        <v>117.84451701931923</v>
      </c>
      <c r="Q32" s="36">
        <v>38.195607680809474</v>
      </c>
      <c r="R32" s="38">
        <v>40.800000000000004</v>
      </c>
      <c r="S32" s="38">
        <v>0</v>
      </c>
      <c r="T32" s="37">
        <f>SUMPRODUCT(LTA!J32:AN32,LTA!J$101:AN$101,LTA!J$103:AN$103)</f>
        <v>26.61</v>
      </c>
      <c r="U32" s="37">
        <f>SUMPRODUCT(LTA!J32:AN32,LTA!J$102:AN$102,LTA!J$103:AN$103)</f>
        <v>60.48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123.4</v>
      </c>
      <c r="Z32" s="34">
        <f>IEX!N32</f>
        <v>0</v>
      </c>
      <c r="AA32" s="75">
        <f>STOA!H32</f>
        <v>0.53</v>
      </c>
      <c r="AB32" s="75">
        <f>-STOA!N32</f>
        <v>-262.64999999999998</v>
      </c>
      <c r="AC32">
        <f t="shared" si="0"/>
        <v>17.611693966859864</v>
      </c>
      <c r="AD32">
        <f t="shared" si="1"/>
        <v>1487.2225135594856</v>
      </c>
      <c r="AE32">
        <f>'IDT-1'!B32</f>
        <v>0</v>
      </c>
      <c r="AF32" s="24"/>
      <c r="AG32">
        <f t="shared" si="2"/>
        <v>1487.2225135594856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-32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10.43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82.253887602212032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1258.3240539435308</v>
      </c>
      <c r="P33" s="36">
        <v>117.84451701931923</v>
      </c>
      <c r="Q33" s="36">
        <v>38.195607680809474</v>
      </c>
      <c r="R33" s="38">
        <v>44.5</v>
      </c>
      <c r="S33" s="38">
        <v>0</v>
      </c>
      <c r="T33" s="37">
        <f>SUMPRODUCT(LTA!J33:AN33,LTA!J$101:AN$101,LTA!J$103:AN$103)</f>
        <v>37.65</v>
      </c>
      <c r="U33" s="37">
        <f>SUMPRODUCT(LTA!J33:AN33,LTA!J$102:AN$102,LTA!J$103:AN$103)</f>
        <v>58.59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100.26</v>
      </c>
      <c r="Z33" s="34">
        <f>IEX!N33</f>
        <v>0</v>
      </c>
      <c r="AA33" s="75">
        <f>STOA!H33</f>
        <v>0.53</v>
      </c>
      <c r="AB33" s="75">
        <f>-STOA!N33</f>
        <v>-262.64999999999998</v>
      </c>
      <c r="AC33">
        <f t="shared" si="0"/>
        <v>17.044878842100079</v>
      </c>
      <c r="AD33">
        <f t="shared" si="1"/>
        <v>1484.58241468861</v>
      </c>
      <c r="AE33">
        <f>'IDT-1'!B33</f>
        <v>0</v>
      </c>
      <c r="AF33" s="24"/>
      <c r="AG33">
        <f t="shared" si="2"/>
        <v>1484.58241468861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10.43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82.253887602212032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1212.911492766922</v>
      </c>
      <c r="P34" s="36">
        <v>117.84451701931923</v>
      </c>
      <c r="Q34" s="36">
        <v>38.195607680809474</v>
      </c>
      <c r="R34" s="38">
        <v>44.5</v>
      </c>
      <c r="S34" s="38">
        <v>0</v>
      </c>
      <c r="T34" s="37">
        <f>SUMPRODUCT(LTA!J34:AN34,LTA!J$101:AN$101,LTA!J$103:AN$103)</f>
        <v>62.09</v>
      </c>
      <c r="U34" s="37">
        <f>SUMPRODUCT(LTA!J34:AN34,LTA!J$102:AN$102,LTA!J$103:AN$103)</f>
        <v>58.49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138.83000000000001</v>
      </c>
      <c r="Z34" s="34">
        <f>IEX!N34</f>
        <v>0</v>
      </c>
      <c r="AA34" s="75">
        <f>STOA!H34</f>
        <v>0.53</v>
      </c>
      <c r="AB34" s="75">
        <f>-STOA!N34</f>
        <v>-262.64999999999998</v>
      </c>
      <c r="AC34">
        <f t="shared" si="0"/>
        <v>17.293511220915232</v>
      </c>
      <c r="AD34">
        <f t="shared" si="1"/>
        <v>1489.8312211331863</v>
      </c>
      <c r="AE34">
        <f>'IDT-1'!B34</f>
        <v>0</v>
      </c>
      <c r="AF34" s="24"/>
      <c r="AG34">
        <f t="shared" si="2"/>
        <v>1489.8312211331863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-12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10.43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82.253887602212032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1188.8634659278127</v>
      </c>
      <c r="P35" s="36">
        <v>117.84451701931923</v>
      </c>
      <c r="Q35" s="36">
        <v>38.195607680809474</v>
      </c>
      <c r="R35" s="38">
        <v>44.5</v>
      </c>
      <c r="S35" s="38">
        <v>0</v>
      </c>
      <c r="T35" s="37">
        <f>SUMPRODUCT(LTA!J35:AN35,LTA!J$101:AN$101,LTA!J$103:AN$103)</f>
        <v>81.7</v>
      </c>
      <c r="U35" s="37">
        <f>SUMPRODUCT(LTA!J35:AN35,LTA!J$102:AN$102,LTA!J$103:AN$103)</f>
        <v>58.53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96.41</v>
      </c>
      <c r="Z35" s="34">
        <f>IEX!N35</f>
        <v>0</v>
      </c>
      <c r="AA35" s="75">
        <f>STOA!H35</f>
        <v>0.77</v>
      </c>
      <c r="AB35" s="75">
        <f>-STOA!N35</f>
        <v>-262.64999999999998</v>
      </c>
      <c r="AC35">
        <f t="shared" si="0"/>
        <v>16.914001902768046</v>
      </c>
      <c r="AD35">
        <f t="shared" si="1"/>
        <v>1469.1327036122245</v>
      </c>
      <c r="AE35">
        <f>'IDT-1'!B35</f>
        <v>0</v>
      </c>
      <c r="AF35" s="24"/>
      <c r="AG35">
        <f t="shared" si="2"/>
        <v>1469.1327036122245</v>
      </c>
      <c r="AI35" s="34">
        <f>PXIL!H35</f>
        <v>0</v>
      </c>
      <c r="AJ35" s="34">
        <f>PXIL!N35</f>
        <v>0</v>
      </c>
      <c r="AK35" s="34">
        <f>RTM_IEX!H35</f>
        <v>13.5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10.43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82.253887602212032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1163.8137445805787</v>
      </c>
      <c r="P36" s="36">
        <v>117.84451701931923</v>
      </c>
      <c r="Q36" s="36">
        <v>38.195607680809474</v>
      </c>
      <c r="R36" s="38">
        <v>44.5</v>
      </c>
      <c r="S36" s="38">
        <v>0</v>
      </c>
      <c r="T36" s="37">
        <f>SUMPRODUCT(LTA!J36:AN36,LTA!J$101:AN$101,LTA!J$103:AN$103)</f>
        <v>112.33000000000001</v>
      </c>
      <c r="U36" s="37">
        <f>SUMPRODUCT(LTA!J36:AN36,LTA!J$102:AN$102,LTA!J$103:AN$103)</f>
        <v>58.57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104.13</v>
      </c>
      <c r="Z36" s="34">
        <f>IEX!N36</f>
        <v>0</v>
      </c>
      <c r="AA36" s="75">
        <f>STOA!H36</f>
        <v>0.77</v>
      </c>
      <c r="AB36" s="75">
        <f>-STOA!N36</f>
        <v>-262.64999999999998</v>
      </c>
      <c r="AC36">
        <f t="shared" si="0"/>
        <v>17.188012243451279</v>
      </c>
      <c r="AD36">
        <f t="shared" si="1"/>
        <v>1501.4789719243065</v>
      </c>
      <c r="AE36">
        <f>'IDT-1'!B36</f>
        <v>0</v>
      </c>
      <c r="AF36" s="24"/>
      <c r="AG36">
        <f t="shared" si="2"/>
        <v>1501.4789719243065</v>
      </c>
      <c r="AI36" s="34">
        <f>PXIL!H36</f>
        <v>0</v>
      </c>
      <c r="AJ36" s="34">
        <f>PXIL!N36</f>
        <v>0</v>
      </c>
      <c r="AK36" s="34">
        <f>RTM_IEX!H36</f>
        <v>32.78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10.68032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82.253887602212032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1147.9767953545934</v>
      </c>
      <c r="P37" s="36">
        <v>117.84451701931923</v>
      </c>
      <c r="Q37" s="36">
        <v>38.195607680809474</v>
      </c>
      <c r="R37" s="38">
        <v>47.5</v>
      </c>
      <c r="S37" s="38">
        <v>0</v>
      </c>
      <c r="T37" s="37">
        <f>SUMPRODUCT(LTA!J37:AN37,LTA!J$101:AN$101,LTA!J$103:AN$103)</f>
        <v>143.01</v>
      </c>
      <c r="U37" s="37">
        <f>SUMPRODUCT(LTA!J37:AN37,LTA!J$102:AN$102,LTA!J$103:AN$103)</f>
        <v>58.63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97.38</v>
      </c>
      <c r="Z37" s="34">
        <f>IEX!N37</f>
        <v>0</v>
      </c>
      <c r="AA37" s="75">
        <f>STOA!H37</f>
        <v>0.77</v>
      </c>
      <c r="AB37" s="75">
        <f>-STOA!N37</f>
        <v>-262.64999999999998</v>
      </c>
      <c r="AC37">
        <f t="shared" si="0"/>
        <v>17.510516557953007</v>
      </c>
      <c r="AD37">
        <f t="shared" si="1"/>
        <v>1539.5498383838199</v>
      </c>
      <c r="AE37">
        <f>'IDT-1'!B37</f>
        <v>0</v>
      </c>
      <c r="AF37" s="24"/>
      <c r="AG37">
        <f t="shared" si="2"/>
        <v>1539.5498383838199</v>
      </c>
      <c r="AI37" s="34">
        <f>PXIL!H37</f>
        <v>0</v>
      </c>
      <c r="AJ37" s="34">
        <f>PXIL!N37</f>
        <v>0</v>
      </c>
      <c r="AK37" s="34">
        <f>RTM_IEX!H37</f>
        <v>59.77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10.68032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75.226481949120824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1128.584999953149</v>
      </c>
      <c r="P38" s="36">
        <v>117.84451701931923</v>
      </c>
      <c r="Q38" s="36">
        <v>38.195607680809474</v>
      </c>
      <c r="R38" s="38">
        <v>47.5</v>
      </c>
      <c r="S38" s="38">
        <v>0</v>
      </c>
      <c r="T38" s="37">
        <f>SUMPRODUCT(LTA!J38:AN38,LTA!J$101:AN$101,LTA!J$103:AN$103)</f>
        <v>179.01000000000002</v>
      </c>
      <c r="U38" s="37">
        <f>SUMPRODUCT(LTA!J38:AN38,LTA!J$102:AN$102,LTA!J$103:AN$103)</f>
        <v>59.93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80.989999999999995</v>
      </c>
      <c r="Z38" s="34">
        <f>IEX!N38</f>
        <v>0</v>
      </c>
      <c r="AA38" s="75">
        <f>STOA!H38</f>
        <v>0.77</v>
      </c>
      <c r="AB38" s="75">
        <f>-STOA!N38</f>
        <v>-262.64999999999998</v>
      </c>
      <c r="AC38">
        <f t="shared" si="0"/>
        <v>17.496663269094906</v>
      </c>
      <c r="AD38">
        <f t="shared" si="1"/>
        <v>1537.9144906181427</v>
      </c>
      <c r="AE38">
        <f>'IDT-1'!B38</f>
        <v>0</v>
      </c>
      <c r="AF38" s="24"/>
      <c r="AG38">
        <f t="shared" si="2"/>
        <v>1537.9144906181427</v>
      </c>
      <c r="AI38" s="34">
        <f>PXIL!H38</f>
        <v>0</v>
      </c>
      <c r="AJ38" s="34">
        <f>PXIL!N38</f>
        <v>0</v>
      </c>
      <c r="AK38" s="34">
        <f>RTM_IEX!H38</f>
        <v>63.63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10.68032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75.226481949120824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1117.6866587538809</v>
      </c>
      <c r="P39" s="36">
        <v>117.84451701931923</v>
      </c>
      <c r="Q39" s="36">
        <v>38.195607680809474</v>
      </c>
      <c r="R39" s="38">
        <v>47.5</v>
      </c>
      <c r="S39" s="38">
        <v>0</v>
      </c>
      <c r="T39" s="37">
        <f>SUMPRODUCT(LTA!J39:AN39,LTA!J$101:AN$101,LTA!J$103:AN$103)</f>
        <v>218.81</v>
      </c>
      <c r="U39" s="37">
        <f>SUMPRODUCT(LTA!J39:AN39,LTA!J$102:AN$102,LTA!J$103:AN$103)</f>
        <v>58.97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69.42</v>
      </c>
      <c r="Z39" s="34">
        <f>IEX!N39</f>
        <v>0</v>
      </c>
      <c r="AA39" s="75">
        <f>STOA!H39</f>
        <v>0.77</v>
      </c>
      <c r="AB39" s="75">
        <f>-STOA!N39</f>
        <v>-262.64999999999998</v>
      </c>
      <c r="AC39">
        <f t="shared" si="0"/>
        <v>17.57643302076686</v>
      </c>
      <c r="AD39">
        <f t="shared" si="1"/>
        <v>1547.3311198750364</v>
      </c>
      <c r="AE39">
        <f>'IDT-1'!B39</f>
        <v>0</v>
      </c>
      <c r="AF39" s="24"/>
      <c r="AG39">
        <f t="shared" si="2"/>
        <v>1547.3311198750364</v>
      </c>
      <c r="AI39" s="34">
        <f>PXIL!H39</f>
        <v>0</v>
      </c>
      <c r="AJ39" s="34">
        <f>PXIL!N39</f>
        <v>0</v>
      </c>
      <c r="AK39" s="34">
        <f>RTM_IEX!H39</f>
        <v>56.88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10.68032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75.226481949120824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1135.0515556141984</v>
      </c>
      <c r="P40" s="36">
        <v>117.84451701931923</v>
      </c>
      <c r="Q40" s="36">
        <v>38.195607680809474</v>
      </c>
      <c r="R40" s="38">
        <v>47.5</v>
      </c>
      <c r="S40" s="38">
        <v>0</v>
      </c>
      <c r="T40" s="37">
        <f>SUMPRODUCT(LTA!J40:AN40,LTA!J$101:AN$101,LTA!J$103:AN$103)</f>
        <v>250.32</v>
      </c>
      <c r="U40" s="37">
        <f>SUMPRODUCT(LTA!J40:AN40,LTA!J$102:AN$102,LTA!J$103:AN$103)</f>
        <v>59.16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72.31</v>
      </c>
      <c r="Z40" s="34">
        <f>IEX!N40</f>
        <v>0</v>
      </c>
      <c r="AA40" s="75">
        <f>STOA!H40</f>
        <v>0.77</v>
      </c>
      <c r="AB40" s="75">
        <f>-STOA!N40</f>
        <v>-262.64999999999998</v>
      </c>
      <c r="AC40">
        <f t="shared" si="0"/>
        <v>17.777990154393525</v>
      </c>
      <c r="AD40">
        <f t="shared" si="1"/>
        <v>1571.1244596017268</v>
      </c>
      <c r="AE40">
        <f>'IDT-1'!B40</f>
        <v>0</v>
      </c>
      <c r="AF40" s="24"/>
      <c r="AG40">
        <f t="shared" si="2"/>
        <v>1571.1244596017268</v>
      </c>
      <c r="AI40" s="34">
        <f>PXIL!H40</f>
        <v>0</v>
      </c>
      <c r="AJ40" s="34">
        <f>PXIL!N40</f>
        <v>0</v>
      </c>
      <c r="AK40" s="34">
        <f>RTM_IEX!H40</f>
        <v>28.92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10.68032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75.226481949120824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1135.0475085105497</v>
      </c>
      <c r="P41" s="36">
        <v>117.84451701931923</v>
      </c>
      <c r="Q41" s="36">
        <v>38.195607680809474</v>
      </c>
      <c r="R41" s="38">
        <v>47.5</v>
      </c>
      <c r="S41" s="38">
        <v>0</v>
      </c>
      <c r="T41" s="37">
        <f>SUMPRODUCT(LTA!J41:AN41,LTA!J$101:AN$101,LTA!J$103:AN$103)</f>
        <v>275.63</v>
      </c>
      <c r="U41" s="37">
        <f>SUMPRODUCT(LTA!J41:AN41,LTA!J$102:AN$102,LTA!J$103:AN$103)</f>
        <v>58.9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69.42</v>
      </c>
      <c r="Z41" s="34">
        <f>IEX!N41</f>
        <v>0</v>
      </c>
      <c r="AA41" s="75">
        <f>STOA!H41</f>
        <v>0.77</v>
      </c>
      <c r="AB41" s="75">
        <f>-STOA!N41</f>
        <v>-262.64999999999998</v>
      </c>
      <c r="AC41">
        <f t="shared" si="0"/>
        <v>17.996524158722881</v>
      </c>
      <c r="AD41">
        <f t="shared" si="1"/>
        <v>1596.9218784937491</v>
      </c>
      <c r="AE41">
        <f>'IDT-1'!B41</f>
        <v>0</v>
      </c>
      <c r="AF41" s="24"/>
      <c r="AG41">
        <f t="shared" si="2"/>
        <v>1596.9218784937491</v>
      </c>
      <c r="AI41" s="34">
        <f>PXIL!H41</f>
        <v>0</v>
      </c>
      <c r="AJ41" s="34">
        <f>PXIL!N41</f>
        <v>0</v>
      </c>
      <c r="AK41" s="34">
        <f>RTM_IEX!H41</f>
        <v>32.78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10.68032</v>
      </c>
      <c r="E42">
        <f>GT_NG!P42</f>
        <v>15.060426929392445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75.226481949120824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1135.9153524806409</v>
      </c>
      <c r="P42" s="36">
        <v>117.84451701931923</v>
      </c>
      <c r="Q42" s="36">
        <v>38.195607680809474</v>
      </c>
      <c r="R42" s="38">
        <v>47.5</v>
      </c>
      <c r="S42" s="38">
        <v>0</v>
      </c>
      <c r="T42" s="37">
        <f>SUMPRODUCT(LTA!J42:AN42,LTA!J$101:AN$101,LTA!J$103:AN$103)</f>
        <v>306.85000000000002</v>
      </c>
      <c r="U42" s="37">
        <f>SUMPRODUCT(LTA!J42:AN42,LTA!J$102:AN$102,LTA!J$103:AN$103)</f>
        <v>58.7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86.77</v>
      </c>
      <c r="Z42" s="34">
        <f>IEX!N42</f>
        <v>0</v>
      </c>
      <c r="AA42" s="75">
        <f>STOA!H42</f>
        <v>0.77</v>
      </c>
      <c r="AB42" s="75">
        <f>-STOA!N42</f>
        <v>-262.64999999999998</v>
      </c>
      <c r="AC42">
        <f t="shared" si="0"/>
        <v>18.13045630734009</v>
      </c>
      <c r="AD42">
        <f t="shared" si="1"/>
        <v>1612.7322497519428</v>
      </c>
      <c r="AE42">
        <f>'IDT-1'!B42</f>
        <v>0</v>
      </c>
      <c r="AF42" s="24"/>
      <c r="AG42">
        <f t="shared" si="2"/>
        <v>1612.7322497519428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10.68032</v>
      </c>
      <c r="E43">
        <f>GT_NG!P43</f>
        <v>15.060426929392445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75.226481949120824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1129.9847215475311</v>
      </c>
      <c r="P43" s="36">
        <v>117.84451701931923</v>
      </c>
      <c r="Q43" s="36">
        <v>38.195607680809474</v>
      </c>
      <c r="R43" s="38">
        <v>47.5</v>
      </c>
      <c r="S43" s="38">
        <v>0</v>
      </c>
      <c r="T43" s="37">
        <f>SUMPRODUCT(LTA!J43:AN43,LTA!J$101:AN$101,LTA!J$103:AN$103)</f>
        <v>349.7</v>
      </c>
      <c r="U43" s="37">
        <f>SUMPRODUCT(LTA!J43:AN43,LTA!J$102:AN$102,LTA!J$103:AN$103)</f>
        <v>71.539999999999992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88.7</v>
      </c>
      <c r="Z43" s="34">
        <f>IEX!N43</f>
        <v>0</v>
      </c>
      <c r="AA43" s="75">
        <f>STOA!H43</f>
        <v>0.77</v>
      </c>
      <c r="AB43" s="75">
        <f>-STOA!N43</f>
        <v>-262.64999999999998</v>
      </c>
      <c r="AC43">
        <f t="shared" si="0"/>
        <v>18.751012477449528</v>
      </c>
      <c r="AD43">
        <f t="shared" si="1"/>
        <v>1641.8010626487235</v>
      </c>
      <c r="AE43">
        <f>'IDT-1'!B43</f>
        <v>0</v>
      </c>
      <c r="AF43" s="24"/>
      <c r="AG43">
        <f t="shared" si="2"/>
        <v>1641.8010626487235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-22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10.68032</v>
      </c>
      <c r="E44">
        <f>GT_NG!P44</f>
        <v>15.060426929392445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75.226481949120824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1088.1958070475312</v>
      </c>
      <c r="P44" s="36">
        <v>117.84451701931923</v>
      </c>
      <c r="Q44" s="36">
        <v>38.195607680809474</v>
      </c>
      <c r="R44" s="38">
        <v>47.5</v>
      </c>
      <c r="S44" s="38">
        <v>0</v>
      </c>
      <c r="T44" s="37">
        <f>SUMPRODUCT(LTA!J44:AN44,LTA!J$101:AN$101,LTA!J$103:AN$103)</f>
        <v>374.44</v>
      </c>
      <c r="U44" s="37">
        <f>SUMPRODUCT(LTA!J44:AN44,LTA!J$102:AN$102,LTA!J$103:AN$103)</f>
        <v>72.539999999999992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77.13</v>
      </c>
      <c r="Z44" s="34">
        <f>IEX!N44</f>
        <v>0</v>
      </c>
      <c r="AA44" s="75">
        <f>STOA!H44</f>
        <v>0.77</v>
      </c>
      <c r="AB44" s="75">
        <f>-STOA!N44</f>
        <v>-262.64999999999998</v>
      </c>
      <c r="AC44">
        <f t="shared" si="0"/>
        <v>18.389348125701968</v>
      </c>
      <c r="AD44">
        <f t="shared" si="1"/>
        <v>1643.2938125004712</v>
      </c>
      <c r="AE44">
        <f>'IDT-1'!B44</f>
        <v>0</v>
      </c>
      <c r="AF44" s="24"/>
      <c r="AG44">
        <f t="shared" si="2"/>
        <v>1643.2938125004712</v>
      </c>
      <c r="AI44" s="34">
        <f>PXIL!H44</f>
        <v>0</v>
      </c>
      <c r="AJ44" s="34">
        <f>PXIL!N44</f>
        <v>0</v>
      </c>
      <c r="AK44" s="34">
        <f>RTM_IEX!H44</f>
        <v>6.75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10.68032</v>
      </c>
      <c r="E45">
        <f>GT_NG!P45</f>
        <v>15.060426929392445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75.226481949120824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1082.5437708240111</v>
      </c>
      <c r="P45" s="36">
        <v>117.84451701931923</v>
      </c>
      <c r="Q45" s="36">
        <v>38.195607680809474</v>
      </c>
      <c r="R45" s="38">
        <v>47.5</v>
      </c>
      <c r="S45" s="38">
        <v>0</v>
      </c>
      <c r="T45" s="37">
        <f>SUMPRODUCT(LTA!J45:AN45,LTA!J$101:AN$101,LTA!J$103:AN$103)</f>
        <v>387.31999999999994</v>
      </c>
      <c r="U45" s="37">
        <f>SUMPRODUCT(LTA!J45:AN45,LTA!J$102:AN$102,LTA!J$103:AN$103)</f>
        <v>66.52000000000001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41.46</v>
      </c>
      <c r="Z45" s="34">
        <f>IEX!N45</f>
        <v>0</v>
      </c>
      <c r="AA45" s="75">
        <f>STOA!H45</f>
        <v>0.77</v>
      </c>
      <c r="AB45" s="75">
        <f>-STOA!N45</f>
        <v>-262.64999999999998</v>
      </c>
      <c r="AC45">
        <f t="shared" si="0"/>
        <v>18.043167021424395</v>
      </c>
      <c r="AD45">
        <f t="shared" si="1"/>
        <v>1602.4279573812287</v>
      </c>
      <c r="AE45">
        <f>'IDT-1'!B45</f>
        <v>0</v>
      </c>
      <c r="AF45" s="24"/>
      <c r="AG45">
        <f t="shared" si="2"/>
        <v>1602.4279573812287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10.68032</v>
      </c>
      <c r="E46">
        <f>GT_NG!P46</f>
        <v>15.060426929392445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75.226481949120824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1096.1225405565654</v>
      </c>
      <c r="P46" s="36">
        <v>117.84451701931923</v>
      </c>
      <c r="Q46" s="36">
        <v>38.195607680809474</v>
      </c>
      <c r="R46" s="38">
        <v>47.5</v>
      </c>
      <c r="S46" s="38">
        <v>0</v>
      </c>
      <c r="T46" s="37">
        <f>SUMPRODUCT(LTA!J46:AN46,LTA!J$101:AN$101,LTA!J$103:AN$103)</f>
        <v>409.72</v>
      </c>
      <c r="U46" s="37">
        <f>SUMPRODUCT(LTA!J46:AN46,LTA!J$102:AN$102,LTA!J$103:AN$103)</f>
        <v>67.34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0.77</v>
      </c>
      <c r="AB46" s="75">
        <f>-STOA!N46</f>
        <v>-262.64999999999998</v>
      </c>
      <c r="AC46">
        <f t="shared" si="0"/>
        <v>18.080253106701853</v>
      </c>
      <c r="AD46">
        <f t="shared" si="1"/>
        <v>1588.7296410285055</v>
      </c>
      <c r="AE46">
        <f>'IDT-1'!B46</f>
        <v>0</v>
      </c>
      <c r="AF46" s="24"/>
      <c r="AG46">
        <f t="shared" si="2"/>
        <v>1588.7296410285055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-9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10.68032</v>
      </c>
      <c r="E47">
        <f>GT_NG!P47</f>
        <v>15.060426929392445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75.226481949120824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1037.7888602667015</v>
      </c>
      <c r="P47" s="36">
        <v>117.84451701931923</v>
      </c>
      <c r="Q47" s="36">
        <v>38.195607680809474</v>
      </c>
      <c r="R47" s="38">
        <v>47.5</v>
      </c>
      <c r="S47" s="38">
        <v>0</v>
      </c>
      <c r="T47" s="37">
        <f>SUMPRODUCT(LTA!J47:AN47,LTA!J$101:AN$101,LTA!J$103:AN$103)</f>
        <v>433.84000000000003</v>
      </c>
      <c r="U47" s="37">
        <f>SUMPRODUCT(LTA!J47:AN47,LTA!J$102:AN$102,LTA!J$103:AN$103)</f>
        <v>72.400000000000006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0.77</v>
      </c>
      <c r="AB47" s="75">
        <f>-STOA!N47</f>
        <v>-262.64999999999998</v>
      </c>
      <c r="AC47">
        <f t="shared" si="0"/>
        <v>18.191150816712341</v>
      </c>
      <c r="AD47">
        <f t="shared" si="1"/>
        <v>1517.465063028631</v>
      </c>
      <c r="AE47">
        <f>'IDT-1'!B47</f>
        <v>0</v>
      </c>
      <c r="AF47" s="24"/>
      <c r="AG47">
        <f t="shared" si="2"/>
        <v>1517.465063028631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-51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10.68032</v>
      </c>
      <c r="E48">
        <f>GT_NG!P48</f>
        <v>15.060426929392445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75.226481949120824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989.98908183454546</v>
      </c>
      <c r="P48" s="36">
        <v>117.84451701931923</v>
      </c>
      <c r="Q48" s="36">
        <v>38.195607680809474</v>
      </c>
      <c r="R48" s="38">
        <v>47.5</v>
      </c>
      <c r="S48" s="38">
        <v>0</v>
      </c>
      <c r="T48" s="37">
        <f>SUMPRODUCT(LTA!J48:AN48,LTA!J$101:AN$101,LTA!J$103:AN$103)</f>
        <v>452.26</v>
      </c>
      <c r="U48" s="37">
        <f>SUMPRODUCT(LTA!J48:AN48,LTA!J$102:AN$102,LTA!J$103:AN$103)</f>
        <v>73.59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0.77</v>
      </c>
      <c r="AB48" s="75">
        <f>-STOA!N48</f>
        <v>-262.64999999999998</v>
      </c>
      <c r="AC48">
        <f t="shared" si="0"/>
        <v>17.82728931200889</v>
      </c>
      <c r="AD48">
        <f t="shared" si="1"/>
        <v>1504.6391461011785</v>
      </c>
      <c r="AE48">
        <f>'IDT-1'!B48</f>
        <v>0</v>
      </c>
      <c r="AF48" s="24"/>
      <c r="AG48">
        <f t="shared" si="2"/>
        <v>1504.6391461011785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-36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10.68032</v>
      </c>
      <c r="E49">
        <f>GT_NG!P49</f>
        <v>15.060426929392445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79.426372562451462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955.4440589767147</v>
      </c>
      <c r="P49" s="36">
        <v>117.84451701931923</v>
      </c>
      <c r="Q49" s="36">
        <v>38.195607680809474</v>
      </c>
      <c r="R49" s="38">
        <v>47.5</v>
      </c>
      <c r="S49" s="38">
        <v>0</v>
      </c>
      <c r="T49" s="37">
        <f>SUMPRODUCT(LTA!J49:AN49,LTA!J$101:AN$101,LTA!J$103:AN$103)</f>
        <v>493.25</v>
      </c>
      <c r="U49" s="37">
        <f>SUMPRODUCT(LTA!J49:AN49,LTA!J$102:AN$102,LTA!J$103:AN$103)</f>
        <v>75.289999999999992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0.77</v>
      </c>
      <c r="AB49" s="75">
        <f>-STOA!N49</f>
        <v>-262.64999999999998</v>
      </c>
      <c r="AC49">
        <f t="shared" si="0"/>
        <v>17.719207258032863</v>
      </c>
      <c r="AD49">
        <f t="shared" si="1"/>
        <v>1542.0920959106543</v>
      </c>
      <c r="AE49">
        <f>'IDT-1'!B49</f>
        <v>0</v>
      </c>
      <c r="AF49" s="24"/>
      <c r="AG49">
        <f t="shared" si="2"/>
        <v>1542.0920959106543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-11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10.68032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79.426372562451462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919.89607767837754</v>
      </c>
      <c r="P50" s="36">
        <v>117.84451701931923</v>
      </c>
      <c r="Q50" s="36">
        <v>38.195607680809474</v>
      </c>
      <c r="R50" s="38">
        <v>47.5</v>
      </c>
      <c r="S50" s="38">
        <v>0</v>
      </c>
      <c r="T50" s="37">
        <f>SUMPRODUCT(LTA!J50:AN50,LTA!J$101:AN$101,LTA!J$103:AN$103)</f>
        <v>508.32</v>
      </c>
      <c r="U50" s="37">
        <f>SUMPRODUCT(LTA!J50:AN50,LTA!J$102:AN$102,LTA!J$103:AN$103)</f>
        <v>76.8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0.77</v>
      </c>
      <c r="AB50" s="75">
        <f>-STOA!N50</f>
        <v>-262.64999999999998</v>
      </c>
      <c r="AC50">
        <f t="shared" si="0"/>
        <v>17.653058950100611</v>
      </c>
      <c r="AD50">
        <f t="shared" si="1"/>
        <v>1512.1902629202493</v>
      </c>
      <c r="AE50">
        <f>'IDT-1'!B50</f>
        <v>0</v>
      </c>
      <c r="AF50" s="24"/>
      <c r="AG50">
        <f t="shared" si="2"/>
        <v>1512.1902629202493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-22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10.68032</v>
      </c>
      <c r="E51">
        <f>GT_NG!P51</f>
        <v>15.060426929392445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79.426372562451462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886.02163782103628</v>
      </c>
      <c r="P51" s="36">
        <v>117.84451701931923</v>
      </c>
      <c r="Q51" s="36">
        <v>38.195607680809474</v>
      </c>
      <c r="R51" s="38">
        <v>47.5</v>
      </c>
      <c r="S51" s="38">
        <v>0</v>
      </c>
      <c r="T51" s="37">
        <f>SUMPRODUCT(LTA!J51:AN51,LTA!J$101:AN$101,LTA!J$103:AN$103)</f>
        <v>515.58999999999992</v>
      </c>
      <c r="U51" s="37">
        <f>SUMPRODUCT(LTA!J51:AN51,LTA!J$102:AN$102,LTA!J$103:AN$103)</f>
        <v>76.72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-262.64999999999998</v>
      </c>
      <c r="AC51">
        <f t="shared" si="0"/>
        <v>17.29337113170072</v>
      </c>
      <c r="AD51">
        <f t="shared" si="1"/>
        <v>1501.865510881308</v>
      </c>
      <c r="AE51">
        <f>'IDT-1'!B51</f>
        <v>0</v>
      </c>
      <c r="AF51" s="24"/>
      <c r="AG51">
        <f t="shared" si="2"/>
        <v>1501.865510881308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-6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10.68032</v>
      </c>
      <c r="E52">
        <f>GT_NG!P52</f>
        <v>15.060426929392445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79.426372562451462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863.98482310867416</v>
      </c>
      <c r="P52" s="36">
        <v>117.84451701931923</v>
      </c>
      <c r="Q52" s="36">
        <v>38.195607680809474</v>
      </c>
      <c r="R52" s="38">
        <v>47.5</v>
      </c>
      <c r="S52" s="38">
        <v>0</v>
      </c>
      <c r="T52" s="37">
        <f>SUMPRODUCT(LTA!J52:AN52,LTA!J$101:AN$101,LTA!J$103:AN$103)</f>
        <v>518.1</v>
      </c>
      <c r="U52" s="37">
        <f>SUMPRODUCT(LTA!J52:AN52,LTA!J$102:AN$102,LTA!J$103:AN$103)</f>
        <v>77.760000000000005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-262.64999999999998</v>
      </c>
      <c r="AC52">
        <f t="shared" si="0"/>
        <v>17.20585114991599</v>
      </c>
      <c r="AD52">
        <f t="shared" si="1"/>
        <v>1475.4662161507306</v>
      </c>
      <c r="AE52">
        <f>'IDT-1'!B52</f>
        <v>0</v>
      </c>
      <c r="AF52" s="24"/>
      <c r="AG52">
        <f t="shared" si="2"/>
        <v>1475.4662161507306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-14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10.68032</v>
      </c>
      <c r="E53">
        <f>GT_NG!P53</f>
        <v>15.060426929392445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79.426372562451462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779.95029477322362</v>
      </c>
      <c r="P53" s="36">
        <v>117.84451701931923</v>
      </c>
      <c r="Q53" s="36">
        <v>38.195607680809474</v>
      </c>
      <c r="R53" s="38">
        <v>47.5</v>
      </c>
      <c r="S53" s="38">
        <v>0</v>
      </c>
      <c r="T53" s="37">
        <f>SUMPRODUCT(LTA!J53:AN53,LTA!J$101:AN$101,LTA!J$103:AN$103)</f>
        <v>522.96999999999991</v>
      </c>
      <c r="U53" s="37">
        <f>SUMPRODUCT(LTA!J53:AN53,LTA!J$102:AN$102,LTA!J$103:AN$103)</f>
        <v>80.16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-262.64999999999998</v>
      </c>
      <c r="AC53">
        <f t="shared" si="0"/>
        <v>16.717784903749759</v>
      </c>
      <c r="AD53">
        <f t="shared" si="1"/>
        <v>1445.9697540614463</v>
      </c>
      <c r="AE53">
        <f>'IDT-1'!B53</f>
        <v>0</v>
      </c>
      <c r="AF53" s="24"/>
      <c r="AG53">
        <f t="shared" si="2"/>
        <v>1445.9697540614463</v>
      </c>
      <c r="AI53" s="34">
        <f>PXIL!H53</f>
        <v>0</v>
      </c>
      <c r="AJ53" s="34">
        <f>PXIL!N53</f>
        <v>0</v>
      </c>
      <c r="AK53" s="34">
        <f>RTM_IEX!H53</f>
        <v>32.78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10.68032</v>
      </c>
      <c r="E54">
        <f>GT_NG!P54</f>
        <v>15.060426929392445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79.426372562451462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771.13031961778381</v>
      </c>
      <c r="P54" s="36">
        <v>117.84451701931923</v>
      </c>
      <c r="Q54" s="36">
        <v>38.195607680809474</v>
      </c>
      <c r="R54" s="38">
        <v>47.5</v>
      </c>
      <c r="S54" s="38">
        <v>0</v>
      </c>
      <c r="T54" s="37">
        <f>SUMPRODUCT(LTA!J54:AN54,LTA!J$101:AN$101,LTA!J$103:AN$103)</f>
        <v>525.21</v>
      </c>
      <c r="U54" s="37">
        <f>SUMPRODUCT(LTA!J54:AN54,LTA!J$102:AN$102,LTA!J$103:AN$103)</f>
        <v>82.990000000000009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-262.64999999999998</v>
      </c>
      <c r="AC54">
        <f t="shared" si="0"/>
        <v>16.410933112444066</v>
      </c>
      <c r="AD54">
        <f t="shared" si="1"/>
        <v>1409.7466306973124</v>
      </c>
      <c r="AE54">
        <f>'IDT-1'!B54</f>
        <v>0</v>
      </c>
      <c r="AF54" s="24"/>
      <c r="AG54">
        <f t="shared" si="2"/>
        <v>1409.7466306973124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10.68032</v>
      </c>
      <c r="E55">
        <f>GT_NG!P55</f>
        <v>14.356459330143538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734.12143351683176</v>
      </c>
      <c r="P55" s="36">
        <v>117.84451701931923</v>
      </c>
      <c r="Q55" s="36">
        <v>14.46</v>
      </c>
      <c r="R55" s="38">
        <v>47.5</v>
      </c>
      <c r="S55" s="38">
        <v>0</v>
      </c>
      <c r="T55" s="37">
        <f>SUMPRODUCT(LTA!J55:AN55,LTA!J$101:AN$101,LTA!J$103:AN$103)</f>
        <v>539.35</v>
      </c>
      <c r="U55" s="37">
        <f>SUMPRODUCT(LTA!J55:AN55,LTA!J$102:AN$102,LTA!J$103:AN$103)</f>
        <v>122.66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-262.64999999999998</v>
      </c>
      <c r="AC55">
        <f t="shared" si="0"/>
        <v>16.580225807923245</v>
      </c>
      <c r="AD55">
        <f t="shared" si="1"/>
        <v>1383.5363936931105</v>
      </c>
      <c r="AE55">
        <f>'IDT-1'!B55</f>
        <v>0</v>
      </c>
      <c r="AF55" s="24"/>
      <c r="AG55">
        <f t="shared" si="2"/>
        <v>1383.5363936931105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-23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10.68032</v>
      </c>
      <c r="E56">
        <f>GT_NG!P56</f>
        <v>14.356459330143538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755.06806414903747</v>
      </c>
      <c r="P56" s="36">
        <v>117.84451701931923</v>
      </c>
      <c r="Q56" s="36">
        <v>14.46</v>
      </c>
      <c r="R56" s="38">
        <v>47.5</v>
      </c>
      <c r="S56" s="38">
        <v>0</v>
      </c>
      <c r="T56" s="37">
        <f>SUMPRODUCT(LTA!J56:AN56,LTA!J$101:AN$101,LTA!J$103:AN$103)</f>
        <v>527.92000000000007</v>
      </c>
      <c r="U56" s="37">
        <f>SUMPRODUCT(LTA!J56:AN56,LTA!J$102:AN$102,LTA!J$103:AN$103)</f>
        <v>124.6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-262.64999999999998</v>
      </c>
      <c r="AC56">
        <f t="shared" si="0"/>
        <v>16.913653921530667</v>
      </c>
      <c r="AD56">
        <f t="shared" si="1"/>
        <v>1366.659596211709</v>
      </c>
      <c r="AE56">
        <f>'IDT-1'!B56</f>
        <v>0</v>
      </c>
      <c r="AF56" s="24"/>
      <c r="AG56">
        <f t="shared" si="2"/>
        <v>1366.659596211709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-51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10.68032</v>
      </c>
      <c r="E57">
        <f>GT_NG!P57</f>
        <v>14.356459330143538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754.36696464113788</v>
      </c>
      <c r="P57" s="36">
        <v>117.84451701931923</v>
      </c>
      <c r="Q57" s="36">
        <v>14.46</v>
      </c>
      <c r="R57" s="38">
        <v>47.5</v>
      </c>
      <c r="S57" s="38">
        <v>0</v>
      </c>
      <c r="T57" s="37">
        <f>SUMPRODUCT(LTA!J57:AN57,LTA!J$101:AN$101,LTA!J$103:AN$103)</f>
        <v>530.65000000000009</v>
      </c>
      <c r="U57" s="37">
        <f>SUMPRODUCT(LTA!J57:AN57,LTA!J$102:AN$102,LTA!J$103:AN$103)</f>
        <v>126.32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-262.64999999999998</v>
      </c>
      <c r="AC57">
        <f t="shared" si="0"/>
        <v>17.656721934554991</v>
      </c>
      <c r="AD57">
        <f t="shared" si="1"/>
        <v>1285.6654286907849</v>
      </c>
      <c r="AE57">
        <f>'IDT-1'!B57</f>
        <v>0</v>
      </c>
      <c r="AF57" s="24"/>
      <c r="AG57">
        <f t="shared" si="2"/>
        <v>1285.6654286907849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-135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10.68032</v>
      </c>
      <c r="E58">
        <f>GT_NG!P58</f>
        <v>14.356459330143538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754.36696464113788</v>
      </c>
      <c r="P58" s="36">
        <v>117.84451701931923</v>
      </c>
      <c r="Q58" s="36">
        <v>14.46</v>
      </c>
      <c r="R58" s="38">
        <v>47.5</v>
      </c>
      <c r="S58" s="38">
        <v>0</v>
      </c>
      <c r="T58" s="37">
        <f>SUMPRODUCT(LTA!J58:AN58,LTA!J$101:AN$101,LTA!J$103:AN$103)</f>
        <v>522.03</v>
      </c>
      <c r="U58" s="37">
        <f>SUMPRODUCT(LTA!J58:AN58,LTA!J$102:AN$102,LTA!J$103:AN$103)</f>
        <v>128.20000000000002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-262.64999999999998</v>
      </c>
      <c r="AC58">
        <f t="shared" si="0"/>
        <v>17.633990565454546</v>
      </c>
      <c r="AD58">
        <f t="shared" si="1"/>
        <v>1274.9481600598851</v>
      </c>
      <c r="AE58">
        <f>'IDT-1'!B58</f>
        <v>0</v>
      </c>
      <c r="AF58" s="24"/>
      <c r="AG58">
        <f t="shared" si="2"/>
        <v>1274.9481600598851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-139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10.68032</v>
      </c>
      <c r="E59">
        <f>GT_NG!P59</f>
        <v>14.356459330143538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761.25542350304181</v>
      </c>
      <c r="P59" s="36">
        <v>117.84451701931923</v>
      </c>
      <c r="Q59" s="36">
        <v>13.76</v>
      </c>
      <c r="R59" s="38">
        <v>47.5</v>
      </c>
      <c r="S59" s="38">
        <v>0</v>
      </c>
      <c r="T59" s="37">
        <f>SUMPRODUCT(LTA!J59:AN59,LTA!J$101:AN$101,LTA!J$103:AN$103)</f>
        <v>508.56</v>
      </c>
      <c r="U59" s="37">
        <f>SUMPRODUCT(LTA!J59:AN59,LTA!J$102:AN$102,LTA!J$103:AN$103)</f>
        <v>128.97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-262.64999999999998</v>
      </c>
      <c r="AC59">
        <f t="shared" si="0"/>
        <v>17.198091522274535</v>
      </c>
      <c r="AD59">
        <f t="shared" si="1"/>
        <v>1313.8725179649693</v>
      </c>
      <c r="AE59">
        <f>'IDT-1'!B59</f>
        <v>0</v>
      </c>
      <c r="AF59" s="24"/>
      <c r="AG59">
        <f t="shared" si="2"/>
        <v>1313.8725179649693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-94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10.68032</v>
      </c>
      <c r="E60">
        <f>GT_NG!P60</f>
        <v>14.356459330143538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760.50390427379568</v>
      </c>
      <c r="P60" s="36">
        <v>112.52</v>
      </c>
      <c r="Q60" s="36">
        <v>13.76</v>
      </c>
      <c r="R60" s="38">
        <v>47.5</v>
      </c>
      <c r="S60" s="38">
        <v>0</v>
      </c>
      <c r="T60" s="37">
        <f>SUMPRODUCT(LTA!J60:AN60,LTA!J$101:AN$101,LTA!J$103:AN$103)</f>
        <v>487.58</v>
      </c>
      <c r="U60" s="37">
        <f>SUMPRODUCT(LTA!J60:AN60,LTA!J$102:AN$102,LTA!J$103:AN$103)</f>
        <v>128.22999999999999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-262.64999999999998</v>
      </c>
      <c r="AC60">
        <f t="shared" si="0"/>
        <v>16.557989246991905</v>
      </c>
      <c r="AD60">
        <f t="shared" si="1"/>
        <v>1334.7165839916865</v>
      </c>
      <c r="AE60">
        <f>'IDT-1'!B60</f>
        <v>0</v>
      </c>
      <c r="AF60" s="24"/>
      <c r="AG60">
        <f t="shared" si="2"/>
        <v>1334.7165839916865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-46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10.68032</v>
      </c>
      <c r="E61">
        <f>GT_NG!P61</f>
        <v>14.356459330143538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761.81588890038199</v>
      </c>
      <c r="P61" s="36">
        <v>64.31</v>
      </c>
      <c r="Q61" s="36">
        <v>13.5</v>
      </c>
      <c r="R61" s="38">
        <v>47.5</v>
      </c>
      <c r="S61" s="38">
        <v>0</v>
      </c>
      <c r="T61" s="37">
        <f>SUMPRODUCT(LTA!J61:AN61,LTA!J$101:AN$101,LTA!J$103:AN$103)</f>
        <v>462.31</v>
      </c>
      <c r="U61" s="37">
        <f>SUMPRODUCT(LTA!J61:AN61,LTA!J$102:AN$102,LTA!J$103:AN$103)</f>
        <v>127.55000000000001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-262.64999999999998</v>
      </c>
      <c r="AC61">
        <f t="shared" si="0"/>
        <v>15.627120662510334</v>
      </c>
      <c r="AD61">
        <f t="shared" si="1"/>
        <v>1317.2194372027543</v>
      </c>
      <c r="AE61">
        <f>'IDT-1'!B61</f>
        <v>0</v>
      </c>
      <c r="AF61" s="24"/>
      <c r="AG61">
        <f t="shared" si="2"/>
        <v>1317.2194372027543</v>
      </c>
      <c r="AI61" s="34">
        <f>PXIL!H61</f>
        <v>0</v>
      </c>
      <c r="AJ61" s="34">
        <f>PXIL!N61</f>
        <v>0</v>
      </c>
      <c r="AK61" s="34">
        <f>RTM_IEX!H61</f>
        <v>8.68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10.68032</v>
      </c>
      <c r="E62">
        <f>GT_NG!P62</f>
        <v>14.356459330143538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761.81588890038199</v>
      </c>
      <c r="P62" s="36">
        <v>57.849999999999994</v>
      </c>
      <c r="Q62" s="36">
        <v>13.5</v>
      </c>
      <c r="R62" s="38">
        <v>47.5</v>
      </c>
      <c r="S62" s="38">
        <v>0</v>
      </c>
      <c r="T62" s="37">
        <f>SUMPRODUCT(LTA!J62:AN62,LTA!J$101:AN$101,LTA!J$103:AN$103)</f>
        <v>432.81</v>
      </c>
      <c r="U62" s="37">
        <f>SUMPRODUCT(LTA!J62:AN62,LTA!J$102:AN$102,LTA!J$103:AN$103)</f>
        <v>126.42000000000002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-262.64999999999998</v>
      </c>
      <c r="AC62">
        <f t="shared" si="0"/>
        <v>15.477516662510338</v>
      </c>
      <c r="AD62">
        <f t="shared" si="1"/>
        <v>1299.5590412027545</v>
      </c>
      <c r="AE62">
        <f>'IDT-1'!B62</f>
        <v>0</v>
      </c>
      <c r="AF62" s="24"/>
      <c r="AG62">
        <f t="shared" si="2"/>
        <v>1299.5590412027545</v>
      </c>
      <c r="AI62" s="34">
        <f>PXIL!H62</f>
        <v>0</v>
      </c>
      <c r="AJ62" s="34">
        <f>PXIL!N62</f>
        <v>0</v>
      </c>
      <c r="AK62" s="34">
        <f>RTM_IEX!H62</f>
        <v>27.96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10.68032</v>
      </c>
      <c r="E63">
        <f>GT_NG!P63</f>
        <v>14.356459330143538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766.33406978238156</v>
      </c>
      <c r="P63" s="36">
        <v>81.95</v>
      </c>
      <c r="Q63" s="36">
        <v>13.5</v>
      </c>
      <c r="R63" s="38">
        <v>47.5</v>
      </c>
      <c r="S63" s="38">
        <v>0</v>
      </c>
      <c r="T63" s="37">
        <f>SUMPRODUCT(LTA!J63:AN63,LTA!J$101:AN$101,LTA!J$103:AN$103)</f>
        <v>402.55</v>
      </c>
      <c r="U63" s="37">
        <f>SUMPRODUCT(LTA!J63:AN63,LTA!J$102:AN$102,LTA!J$103:AN$103)</f>
        <v>127.04999999999998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0.63</v>
      </c>
      <c r="AB63" s="75">
        <f>-STOA!N63</f>
        <v>-262.64999999999998</v>
      </c>
      <c r="AC63">
        <f t="shared" si="0"/>
        <v>15.451629381919131</v>
      </c>
      <c r="AD63">
        <f t="shared" si="1"/>
        <v>1296.5031093653452</v>
      </c>
      <c r="AE63">
        <f>'IDT-1'!B63</f>
        <v>0</v>
      </c>
      <c r="AF63" s="24"/>
      <c r="AG63">
        <f t="shared" si="2"/>
        <v>1296.5031093653452</v>
      </c>
      <c r="AI63" s="34">
        <f>PXIL!H63</f>
        <v>0</v>
      </c>
      <c r="AJ63" s="34">
        <f>PXIL!N63</f>
        <v>0</v>
      </c>
      <c r="AK63" s="34">
        <f>RTM_IEX!H63</f>
        <v>26.03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10.68032</v>
      </c>
      <c r="E64">
        <f>GT_NG!P64</f>
        <v>14.356459330143538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766.33406978238156</v>
      </c>
      <c r="P64" s="36">
        <v>88.7</v>
      </c>
      <c r="Q64" s="36">
        <v>13.5</v>
      </c>
      <c r="R64" s="38">
        <v>47.5</v>
      </c>
      <c r="S64" s="38">
        <v>0</v>
      </c>
      <c r="T64" s="37">
        <f>SUMPRODUCT(LTA!J64:AN64,LTA!J$101:AN$101,LTA!J$103:AN$103)</f>
        <v>367.39</v>
      </c>
      <c r="U64" s="37">
        <f>SUMPRODUCT(LTA!J64:AN64,LTA!J$102:AN$102,LTA!J$103:AN$103)</f>
        <v>125.31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0.63</v>
      </c>
      <c r="AB64" s="75">
        <f>-STOA!N64</f>
        <v>-262.64999999999998</v>
      </c>
      <c r="AC64">
        <f t="shared" si="0"/>
        <v>15.38468138191913</v>
      </c>
      <c r="AD64">
        <f t="shared" si="1"/>
        <v>1288.600057365345</v>
      </c>
      <c r="AE64">
        <f>'IDT-1'!B64</f>
        <v>0</v>
      </c>
      <c r="AF64" s="24"/>
      <c r="AG64">
        <f t="shared" si="2"/>
        <v>1288.600057365345</v>
      </c>
      <c r="AI64" s="34">
        <f>PXIL!H64</f>
        <v>0</v>
      </c>
      <c r="AJ64" s="34">
        <f>PXIL!N64</f>
        <v>0</v>
      </c>
      <c r="AK64" s="34">
        <f>RTM_IEX!H64</f>
        <v>48.21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10.68032</v>
      </c>
      <c r="E65">
        <f>GT_NG!P65</f>
        <v>14.356459330143538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783.40485727122575</v>
      </c>
      <c r="P65" s="36">
        <v>117.84451701931923</v>
      </c>
      <c r="Q65" s="36">
        <v>13.5</v>
      </c>
      <c r="R65" s="38">
        <v>47.5</v>
      </c>
      <c r="S65" s="38">
        <v>0</v>
      </c>
      <c r="T65" s="37">
        <f>SUMPRODUCT(LTA!J65:AN65,LTA!J$101:AN$101,LTA!J$103:AN$103)</f>
        <v>319.81</v>
      </c>
      <c r="U65" s="37">
        <f>SUMPRODUCT(LTA!J65:AN65,LTA!J$102:AN$102,LTA!J$103:AN$103)</f>
        <v>124.6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0.63</v>
      </c>
      <c r="AB65" s="75">
        <f>-STOA!N65</f>
        <v>-262.64999999999998</v>
      </c>
      <c r="AC65">
        <f t="shared" si="0"/>
        <v>15.108029939787706</v>
      </c>
      <c r="AD65">
        <f t="shared" si="1"/>
        <v>1255.94201331564</v>
      </c>
      <c r="AE65">
        <f>'IDT-1'!B65</f>
        <v>0</v>
      </c>
      <c r="AF65" s="24"/>
      <c r="AG65">
        <f t="shared" si="2"/>
        <v>1255.94201331564</v>
      </c>
      <c r="AI65" s="34">
        <f>PXIL!H65</f>
        <v>0</v>
      </c>
      <c r="AJ65" s="34">
        <f>PXIL!N65</f>
        <v>0</v>
      </c>
      <c r="AK65" s="34">
        <f>RTM_IEX!H65</f>
        <v>17.350000000000001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10.68032</v>
      </c>
      <c r="E66">
        <f>GT_NG!P66</f>
        <v>14.356459330143538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783.40485727122575</v>
      </c>
      <c r="P66" s="36">
        <v>117.84451701931923</v>
      </c>
      <c r="Q66" s="36">
        <v>38.199999999999996</v>
      </c>
      <c r="R66" s="38">
        <v>47.5</v>
      </c>
      <c r="S66" s="38">
        <v>0</v>
      </c>
      <c r="T66" s="37">
        <f>SUMPRODUCT(LTA!J66:AN66,LTA!J$101:AN$101,LTA!J$103:AN$103)</f>
        <v>277.07</v>
      </c>
      <c r="U66" s="37">
        <f>SUMPRODUCT(LTA!J66:AN66,LTA!J$102:AN$102,LTA!J$103:AN$103)</f>
        <v>125.80000000000001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0.63</v>
      </c>
      <c r="AB66" s="75">
        <f>-STOA!N66</f>
        <v>-262.64999999999998</v>
      </c>
      <c r="AC66">
        <f t="shared" si="0"/>
        <v>15.039485939787705</v>
      </c>
      <c r="AD66">
        <f t="shared" si="1"/>
        <v>1247.8505573156399</v>
      </c>
      <c r="AE66">
        <f>'IDT-1'!B66</f>
        <v>0</v>
      </c>
      <c r="AF66" s="24"/>
      <c r="AG66">
        <f t="shared" si="2"/>
        <v>1247.8505573156399</v>
      </c>
      <c r="AI66" s="34">
        <f>PXIL!H66</f>
        <v>0</v>
      </c>
      <c r="AJ66" s="34">
        <f>PXIL!N66</f>
        <v>0</v>
      </c>
      <c r="AK66" s="34">
        <f>RTM_IEX!H66</f>
        <v>26.03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10.68032</v>
      </c>
      <c r="E67">
        <f>GT_NG!P67</f>
        <v>14.356459330143538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82.89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826.85558967373106</v>
      </c>
      <c r="P67" s="36">
        <v>117.84451701931923</v>
      </c>
      <c r="Q67" s="36">
        <v>38.199999999999996</v>
      </c>
      <c r="R67" s="38">
        <v>44.53</v>
      </c>
      <c r="S67" s="38">
        <v>0</v>
      </c>
      <c r="T67" s="37">
        <f>SUMPRODUCT(LTA!J67:AN67,LTA!J$101:AN$101,LTA!J$103:AN$103)</f>
        <v>256.85000000000002</v>
      </c>
      <c r="U67" s="37">
        <f>SUMPRODUCT(LTA!J67:AN67,LTA!J$102:AN$102,LTA!J$103:AN$103)</f>
        <v>126.24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-262.64999999999998</v>
      </c>
      <c r="AC67">
        <f t="shared" si="0"/>
        <v>15.324051419036943</v>
      </c>
      <c r="AD67">
        <f t="shared" si="1"/>
        <v>1281.442834604157</v>
      </c>
      <c r="AE67">
        <f>'IDT-1'!B67</f>
        <v>0</v>
      </c>
      <c r="AF67" s="24"/>
      <c r="AG67">
        <f t="shared" si="2"/>
        <v>1281.442834604157</v>
      </c>
      <c r="AI67" s="34">
        <f>PXIL!H67</f>
        <v>0</v>
      </c>
      <c r="AJ67" s="34">
        <f>PXIL!N67</f>
        <v>0</v>
      </c>
      <c r="AK67" s="34">
        <f>RTM_IEX!H67</f>
        <v>40.49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10.68032</v>
      </c>
      <c r="E68">
        <f>GT_NG!P68</f>
        <v>14.356459330143538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82.89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889.43284218536735</v>
      </c>
      <c r="P68" s="36">
        <v>117.84451701931923</v>
      </c>
      <c r="Q68" s="36">
        <v>38.199999999999996</v>
      </c>
      <c r="R68" s="38">
        <v>35.825202196036415</v>
      </c>
      <c r="S68" s="38">
        <v>0</v>
      </c>
      <c r="T68" s="37">
        <f>SUMPRODUCT(LTA!J68:AN68,LTA!J$101:AN$101,LTA!J$103:AN$103)</f>
        <v>219.66</v>
      </c>
      <c r="U68" s="37">
        <f>SUMPRODUCT(LTA!J68:AN68,LTA!J$102:AN$102,LTA!J$103:AN$103)</f>
        <v>122.87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-262.64999999999998</v>
      </c>
      <c r="AC68">
        <f t="shared" ref="AC68:AC98" si="3">SUMIF(B68:AB68,"&gt;0")*$AC$2-SUMIF(B68:AB68,"&lt;0")*($AC$2/(1-$AC$2))+SUMIF(AI68:AR68,"&gt;0")*$AC$2-SUMIF(AI68:AR68,"&lt;0")*($AC$2/(1-$AC$2))</f>
        <v>15.371112038581389</v>
      </c>
      <c r="AD68">
        <f t="shared" ref="AD68:AD98" si="4">SUM(B68:AB68,AI68:AT68)-AC68</f>
        <v>1286.9982286922848</v>
      </c>
      <c r="AE68">
        <f>'IDT-1'!B68</f>
        <v>0</v>
      </c>
      <c r="AF68" s="24"/>
      <c r="AG68">
        <f t="shared" ref="AG68:AG98" si="5">SUM(AD68:AF68)</f>
        <v>1286.9982286922848</v>
      </c>
      <c r="AI68" s="34">
        <f>PXIL!H68</f>
        <v>0</v>
      </c>
      <c r="AJ68" s="34">
        <f>PXIL!N68</f>
        <v>0</v>
      </c>
      <c r="AK68" s="34">
        <f>RTM_IEX!H68</f>
        <v>32.78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10.68032</v>
      </c>
      <c r="E69">
        <f>GT_NG!P69</f>
        <v>14.356459330143538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849.9978015812751</v>
      </c>
      <c r="P69" s="36">
        <v>117.84451701931923</v>
      </c>
      <c r="Q69" s="36">
        <v>38.199999999999996</v>
      </c>
      <c r="R69" s="38">
        <v>14.939999999999998</v>
      </c>
      <c r="S69" s="38">
        <v>0</v>
      </c>
      <c r="T69" s="37">
        <f>SUMPRODUCT(LTA!J69:AN69,LTA!J$101:AN$101,LTA!J$103:AN$103)</f>
        <v>176.87</v>
      </c>
      <c r="U69" s="37">
        <f>SUMPRODUCT(LTA!J69:AN69,LTA!J$102:AN$102,LTA!J$103:AN$103)</f>
        <v>125.16000000000001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215.09</v>
      </c>
      <c r="Z69" s="34">
        <f>IEX!N69</f>
        <v>0</v>
      </c>
      <c r="AA69" s="75">
        <f>STOA!H69</f>
        <v>0.48</v>
      </c>
      <c r="AB69" s="75">
        <f>-STOA!N69</f>
        <v>-262.64999999999998</v>
      </c>
      <c r="AC69">
        <f t="shared" si="3"/>
        <v>16.930034825199886</v>
      </c>
      <c r="AD69">
        <f t="shared" si="4"/>
        <v>1282.229063105538</v>
      </c>
      <c r="AE69">
        <f>'IDT-1'!B69</f>
        <v>0</v>
      </c>
      <c r="AF69" s="24"/>
      <c r="AG69">
        <f t="shared" si="5"/>
        <v>1282.229063105538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-94</v>
      </c>
      <c r="AM69" s="34">
        <f>RTM_PXI!H69</f>
        <v>0</v>
      </c>
      <c r="AN69" s="34">
        <f>RTM_PXI!N69</f>
        <v>0</v>
      </c>
      <c r="AO69" s="148">
        <f>GDAM_IEX!H69</f>
        <v>17.190000000000001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10.68032</v>
      </c>
      <c r="E70">
        <f>GT_NG!P70</f>
        <v>14.356459330143538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859.2862199110557</v>
      </c>
      <c r="P70" s="36">
        <v>117.84451701931923</v>
      </c>
      <c r="Q70" s="36">
        <v>38.199999999999996</v>
      </c>
      <c r="R70" s="38">
        <v>6.7899999999999991</v>
      </c>
      <c r="S70" s="38">
        <v>0</v>
      </c>
      <c r="T70" s="37">
        <f>SUMPRODUCT(LTA!J70:AN70,LTA!J$101:AN$101,LTA!J$103:AN$103)</f>
        <v>144.57</v>
      </c>
      <c r="U70" s="37">
        <f>SUMPRODUCT(LTA!J70:AN70,LTA!J$102:AN$102,LTA!J$103:AN$103)</f>
        <v>124.32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100.08</v>
      </c>
      <c r="Z70" s="34">
        <f>IEX!N70</f>
        <v>0</v>
      </c>
      <c r="AA70" s="75">
        <f>STOA!H70</f>
        <v>0.48</v>
      </c>
      <c r="AB70" s="75">
        <f>-STOA!N70</f>
        <v>-262.64999999999998</v>
      </c>
      <c r="AC70">
        <f t="shared" si="3"/>
        <v>17.03767795869404</v>
      </c>
      <c r="AD70">
        <f t="shared" si="4"/>
        <v>1276.8598383018243</v>
      </c>
      <c r="AE70">
        <f>'IDT-1'!B70</f>
        <v>13.558</v>
      </c>
      <c r="AF70" s="24"/>
      <c r="AG70">
        <f t="shared" si="5"/>
        <v>1290.4178383018243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-103</v>
      </c>
      <c r="AM70" s="34">
        <f>RTM_PXI!H70</f>
        <v>0</v>
      </c>
      <c r="AN70" s="34">
        <f>RTM_PXI!N70</f>
        <v>0</v>
      </c>
      <c r="AO70" s="148">
        <f>GDAM_IEX!H70</f>
        <v>167.94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10.68032</v>
      </c>
      <c r="E71">
        <f>GT_NG!P71</f>
        <v>14.356459330143538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818.9370385828164</v>
      </c>
      <c r="P71" s="36">
        <v>117.84451701931923</v>
      </c>
      <c r="Q71" s="36">
        <v>38.195607680809474</v>
      </c>
      <c r="R71" s="38">
        <v>3.7652035623409672</v>
      </c>
      <c r="S71" s="38">
        <v>0</v>
      </c>
      <c r="T71" s="37">
        <f>SUMPRODUCT(LTA!J71:AN71,LTA!J$101:AN$101,LTA!J$103:AN$103)</f>
        <v>110.02000000000001</v>
      </c>
      <c r="U71" s="37">
        <f>SUMPRODUCT(LTA!J71:AN71,LTA!J$102:AN$102,LTA!J$103:AN$103)</f>
        <v>118.43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310.45</v>
      </c>
      <c r="Z71" s="34">
        <f>IEX!N71</f>
        <v>0</v>
      </c>
      <c r="AA71" s="75">
        <f>STOA!H71</f>
        <v>0.48</v>
      </c>
      <c r="AB71" s="75">
        <f>-STOA!N71</f>
        <v>-262.64999999999998</v>
      </c>
      <c r="AC71">
        <f t="shared" si="3"/>
        <v>15.930886404315723</v>
      </c>
      <c r="AD71">
        <f t="shared" si="4"/>
        <v>1353.0782597711138</v>
      </c>
      <c r="AE71">
        <f>'IDT-1'!B71</f>
        <v>5.423</v>
      </c>
      <c r="AF71" s="24"/>
      <c r="AG71">
        <f t="shared" si="5"/>
        <v>1358.5012597711138</v>
      </c>
      <c r="AI71" s="34">
        <f>PXIL!H71</f>
        <v>0</v>
      </c>
      <c r="AJ71" s="34">
        <f>PXIL!N71</f>
        <v>0</v>
      </c>
      <c r="AK71" s="34">
        <f>RTM_IEX!H71</f>
        <v>13.5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10.68032</v>
      </c>
      <c r="E72">
        <f>GT_NG!P72</f>
        <v>14.356459330143538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820.70476586895575</v>
      </c>
      <c r="P72" s="36">
        <v>117.84451701931923</v>
      </c>
      <c r="Q72" s="36">
        <v>38.195607680809474</v>
      </c>
      <c r="R72" s="38">
        <v>0.93520408163265301</v>
      </c>
      <c r="S72" s="38">
        <v>0</v>
      </c>
      <c r="T72" s="37">
        <f>SUMPRODUCT(LTA!J72:AN72,LTA!J$101:AN$101,LTA!J$103:AN$103)</f>
        <v>93.72</v>
      </c>
      <c r="U72" s="37">
        <f>SUMPRODUCT(LTA!J72:AN72,LTA!J$102:AN$102,LTA!J$103:AN$103)</f>
        <v>118.23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306.45</v>
      </c>
      <c r="Z72" s="34">
        <f>IEX!N72</f>
        <v>0</v>
      </c>
      <c r="AA72" s="75">
        <f>STOA!H72</f>
        <v>0.48</v>
      </c>
      <c r="AB72" s="75">
        <f>-STOA!N72</f>
        <v>-262.64999999999998</v>
      </c>
      <c r="AC72">
        <f t="shared" si="3"/>
        <v>16.265607317881344</v>
      </c>
      <c r="AD72">
        <f t="shared" si="4"/>
        <v>1392.5912666629793</v>
      </c>
      <c r="AE72">
        <f>'IDT-1'!B72</f>
        <v>0</v>
      </c>
      <c r="AF72" s="24"/>
      <c r="AG72">
        <f t="shared" si="5"/>
        <v>1392.5912666629793</v>
      </c>
      <c r="AI72" s="34">
        <f>PXIL!H72</f>
        <v>0</v>
      </c>
      <c r="AJ72" s="34">
        <f>PXIL!N72</f>
        <v>0</v>
      </c>
      <c r="AK72" s="34">
        <f>RTM_IEX!H72</f>
        <v>37.6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37.31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10.68032</v>
      </c>
      <c r="E73">
        <f>GT_NG!P73</f>
        <v>14.356459330143538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925.6198059354673</v>
      </c>
      <c r="P73" s="36">
        <v>117.84451701931923</v>
      </c>
      <c r="Q73" s="36">
        <v>38.195607680809474</v>
      </c>
      <c r="R73" s="38">
        <v>4.5454545454545456E-2</v>
      </c>
      <c r="S73" s="38">
        <v>0</v>
      </c>
      <c r="T73" s="37">
        <f>SUMPRODUCT(LTA!J73:AN73,LTA!J$101:AN$101,LTA!J$103:AN$103)</f>
        <v>85.240000000000009</v>
      </c>
      <c r="U73" s="37">
        <f>SUMPRODUCT(LTA!J73:AN73,LTA!J$102:AN$102,LTA!J$103:AN$103)</f>
        <v>117.83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117.13</v>
      </c>
      <c r="Z73" s="34">
        <f>IEX!N73</f>
        <v>0</v>
      </c>
      <c r="AA73" s="75">
        <f>STOA!H73</f>
        <v>0.48</v>
      </c>
      <c r="AB73" s="75">
        <f>-STOA!N73</f>
        <v>-262.64999999999998</v>
      </c>
      <c r="AC73">
        <f t="shared" si="3"/>
        <v>17.849125020296608</v>
      </c>
      <c r="AD73">
        <f t="shared" si="4"/>
        <v>1419.5620394908972</v>
      </c>
      <c r="AE73">
        <f>'IDT-1'!B73</f>
        <v>0</v>
      </c>
      <c r="AF73" s="24"/>
      <c r="AG73">
        <f t="shared" si="5"/>
        <v>1419.5620394908972</v>
      </c>
      <c r="AI73" s="34">
        <f>PXIL!H73</f>
        <v>183.179</v>
      </c>
      <c r="AJ73" s="34">
        <f>PXIL!N73</f>
        <v>0</v>
      </c>
      <c r="AK73" s="34">
        <f>RTM_IEX!H73</f>
        <v>0</v>
      </c>
      <c r="AL73" s="34">
        <f>RTM_IEX!N73</f>
        <v>-131</v>
      </c>
      <c r="AM73" s="34">
        <f>RTM_PXI!H73</f>
        <v>0</v>
      </c>
      <c r="AN73" s="34">
        <f>RTM_PXI!N73</f>
        <v>0</v>
      </c>
      <c r="AO73" s="148">
        <f>GDAM_IEX!H73</f>
        <v>42.31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103.15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10.68032</v>
      </c>
      <c r="E74">
        <f>GT_NG!P74</f>
        <v>14.356459330143538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950.53498815443777</v>
      </c>
      <c r="P74" s="36">
        <v>117.84451701931923</v>
      </c>
      <c r="Q74" s="36">
        <v>38.195607680809474</v>
      </c>
      <c r="R74" s="38">
        <v>0</v>
      </c>
      <c r="S74" s="38">
        <v>0</v>
      </c>
      <c r="T74" s="37">
        <f>SUMPRODUCT(LTA!J74:AN74,LTA!J$101:AN$101,LTA!J$103:AN$103)</f>
        <v>81.17</v>
      </c>
      <c r="U74" s="37">
        <f>SUMPRODUCT(LTA!J74:AN74,LTA!J$102:AN$102,LTA!J$103:AN$103)</f>
        <v>117.73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122.57</v>
      </c>
      <c r="Z74" s="34">
        <f>IEX!N74</f>
        <v>0</v>
      </c>
      <c r="AA74" s="75">
        <f>STOA!H74</f>
        <v>0.48</v>
      </c>
      <c r="AB74" s="75">
        <f>-STOA!N74</f>
        <v>-262.64999999999998</v>
      </c>
      <c r="AC74">
        <f t="shared" si="3"/>
        <v>18.197955994553258</v>
      </c>
      <c r="AD74">
        <f t="shared" si="4"/>
        <v>1444.6729361901573</v>
      </c>
      <c r="AE74">
        <f>'IDT-1'!B74</f>
        <v>0</v>
      </c>
      <c r="AF74" s="24"/>
      <c r="AG74">
        <f t="shared" si="5"/>
        <v>1444.6729361901573</v>
      </c>
      <c r="AI74" s="34">
        <f>PXIL!H74</f>
        <v>183.179</v>
      </c>
      <c r="AJ74" s="34">
        <f>PXIL!N74</f>
        <v>0</v>
      </c>
      <c r="AK74" s="34">
        <f>RTM_IEX!H74</f>
        <v>0</v>
      </c>
      <c r="AL74" s="34">
        <f>RTM_IEX!N74</f>
        <v>-139</v>
      </c>
      <c r="AM74" s="34">
        <f>RTM_PXI!H74</f>
        <v>0</v>
      </c>
      <c r="AN74" s="34">
        <f>RTM_PXI!N74</f>
        <v>0</v>
      </c>
      <c r="AO74" s="148">
        <f>GDAM_IEX!H74</f>
        <v>49.63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103.15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10.68032</v>
      </c>
      <c r="E75">
        <f>GT_NG!P75</f>
        <v>14.47846889952153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969.11279515797605</v>
      </c>
      <c r="P75" s="36">
        <v>117.84451701931923</v>
      </c>
      <c r="Q75" s="36">
        <v>38.195607680809474</v>
      </c>
      <c r="R75" s="38">
        <v>0</v>
      </c>
      <c r="S75" s="38">
        <v>0</v>
      </c>
      <c r="T75" s="37">
        <f>SUMPRODUCT(LTA!J75:AN75,LTA!J$101:AN$101,LTA!J$103:AN$103)</f>
        <v>85.509999999999991</v>
      </c>
      <c r="U75" s="37">
        <f>SUMPRODUCT(LTA!J75:AN75,LTA!J$102:AN$102,LTA!J$103:AN$103)</f>
        <v>116.87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118.15</v>
      </c>
      <c r="Z75" s="34">
        <f>IEX!N75</f>
        <v>0</v>
      </c>
      <c r="AA75" s="75">
        <f>STOA!H75</f>
        <v>0.53</v>
      </c>
      <c r="AB75" s="75">
        <f>-STOA!N75</f>
        <v>-207.88</v>
      </c>
      <c r="AC75">
        <f t="shared" si="3"/>
        <v>17.510552940252243</v>
      </c>
      <c r="AD75">
        <f t="shared" si="4"/>
        <v>1436.6601558173743</v>
      </c>
      <c r="AE75">
        <f>'IDT-1'!B75</f>
        <v>0</v>
      </c>
      <c r="AF75" s="24"/>
      <c r="AG75">
        <f t="shared" si="5"/>
        <v>1436.6601558173743</v>
      </c>
      <c r="AI75" s="34">
        <f>PXIL!H75</f>
        <v>183.179</v>
      </c>
      <c r="AJ75" s="34">
        <f>PXIL!N75</f>
        <v>0</v>
      </c>
      <c r="AK75" s="34">
        <f>RTM_IEX!H75</f>
        <v>0</v>
      </c>
      <c r="AL75" s="34">
        <f>RTM_IEX!N75</f>
        <v>-106</v>
      </c>
      <c r="AM75" s="34">
        <f>RTM_PXI!H75</f>
        <v>0</v>
      </c>
      <c r="AN75" s="34">
        <f>RTM_PXI!N75</f>
        <v>0</v>
      </c>
      <c r="AO75" s="148">
        <f>GDAM_IEX!H75</f>
        <v>38.5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10.68032</v>
      </c>
      <c r="E76">
        <f>GT_NG!P76</f>
        <v>14.47846889952153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1014.9129661354668</v>
      </c>
      <c r="P76" s="36">
        <v>117.84451701931923</v>
      </c>
      <c r="Q76" s="36">
        <v>38.195607680809474</v>
      </c>
      <c r="R76" s="38">
        <v>0</v>
      </c>
      <c r="S76" s="38">
        <v>0</v>
      </c>
      <c r="T76" s="37">
        <f>SUMPRODUCT(LTA!J76:AN76,LTA!J$101:AN$101,LTA!J$103:AN$103)</f>
        <v>85.42</v>
      </c>
      <c r="U76" s="37">
        <f>SUMPRODUCT(LTA!J76:AN76,LTA!J$102:AN$102,LTA!J$103:AN$103)</f>
        <v>117.36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40.29</v>
      </c>
      <c r="Z76" s="34">
        <f>IEX!N76</f>
        <v>0</v>
      </c>
      <c r="AA76" s="75">
        <f>STOA!H76</f>
        <v>0.53</v>
      </c>
      <c r="AB76" s="75">
        <f>-STOA!N76</f>
        <v>-207.88</v>
      </c>
      <c r="AC76">
        <f t="shared" si="3"/>
        <v>17.632561953712056</v>
      </c>
      <c r="AD76">
        <f t="shared" si="4"/>
        <v>1430.9783177814052</v>
      </c>
      <c r="AE76">
        <f>'IDT-1'!B76</f>
        <v>0</v>
      </c>
      <c r="AF76" s="24"/>
      <c r="AG76">
        <f t="shared" si="5"/>
        <v>1430.9783177814052</v>
      </c>
      <c r="AI76" s="34">
        <f>PXIL!H76</f>
        <v>183.179</v>
      </c>
      <c r="AJ76" s="34">
        <f>PXIL!N76</f>
        <v>0</v>
      </c>
      <c r="AK76" s="34">
        <f>RTM_IEX!H76</f>
        <v>0</v>
      </c>
      <c r="AL76" s="34">
        <f>RTM_IEX!N76</f>
        <v>-116</v>
      </c>
      <c r="AM76" s="34">
        <f>RTM_PXI!H76</f>
        <v>0</v>
      </c>
      <c r="AN76" s="34">
        <f>RTM_PXI!N76</f>
        <v>0</v>
      </c>
      <c r="AO76" s="148">
        <f>GDAM_IEX!H76</f>
        <v>74.599999999999994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10.68032</v>
      </c>
      <c r="E77">
        <f>GT_NG!P77</f>
        <v>14.47846889952153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956.1480885638274</v>
      </c>
      <c r="P77" s="36">
        <v>117.84451701931923</v>
      </c>
      <c r="Q77" s="36">
        <v>38.195607680809474</v>
      </c>
      <c r="R77" s="38">
        <v>0</v>
      </c>
      <c r="S77" s="38">
        <v>0</v>
      </c>
      <c r="T77" s="37">
        <f>SUMPRODUCT(LTA!J77:AN77,LTA!J$101:AN$101,LTA!J$103:AN$103)</f>
        <v>81.150000000000006</v>
      </c>
      <c r="U77" s="37">
        <f>SUMPRODUCT(LTA!J77:AN77,LTA!J$102:AN$102,LTA!J$103:AN$103)</f>
        <v>101.52000000000001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160.15</v>
      </c>
      <c r="Z77" s="34">
        <f>IEX!N77</f>
        <v>0</v>
      </c>
      <c r="AA77" s="75">
        <f>STOA!H77</f>
        <v>0.53</v>
      </c>
      <c r="AB77" s="75">
        <f>-STOA!N77</f>
        <v>-207.88</v>
      </c>
      <c r="AC77">
        <f t="shared" si="3"/>
        <v>15.941841186870267</v>
      </c>
      <c r="AD77">
        <f t="shared" si="4"/>
        <v>1412.1551609766075</v>
      </c>
      <c r="AE77">
        <f>'IDT-1'!B77</f>
        <v>17.462</v>
      </c>
      <c r="AF77" s="24"/>
      <c r="AG77">
        <f t="shared" si="5"/>
        <v>1429.6171609766075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-26</v>
      </c>
      <c r="AM77" s="34">
        <f>RTM_PXI!H77</f>
        <v>0</v>
      </c>
      <c r="AN77" s="34">
        <f>RTM_PXI!N77</f>
        <v>0</v>
      </c>
      <c r="AO77" s="148">
        <f>GDAM_IEX!H77</f>
        <v>106.28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10.68032</v>
      </c>
      <c r="E78">
        <f>GT_NG!P78</f>
        <v>14.47846889952153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948.25779801735985</v>
      </c>
      <c r="P78" s="36">
        <v>117.84451701931923</v>
      </c>
      <c r="Q78" s="36">
        <v>38.195607680809474</v>
      </c>
      <c r="R78" s="38">
        <v>0</v>
      </c>
      <c r="S78" s="38">
        <v>0</v>
      </c>
      <c r="T78" s="37">
        <f>SUMPRODUCT(LTA!J78:AN78,LTA!J$101:AN$101,LTA!J$103:AN$103)</f>
        <v>80.960000000000008</v>
      </c>
      <c r="U78" s="37">
        <f>SUMPRODUCT(LTA!J78:AN78,LTA!J$102:AN$102,LTA!J$103:AN$103)</f>
        <v>101.72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207.28</v>
      </c>
      <c r="Z78" s="34">
        <f>IEX!N78</f>
        <v>0</v>
      </c>
      <c r="AA78" s="75">
        <f>STOA!H78</f>
        <v>0.53</v>
      </c>
      <c r="AB78" s="75">
        <f>-STOA!N78</f>
        <v>-207.88</v>
      </c>
      <c r="AC78">
        <f t="shared" si="3"/>
        <v>15.217834749507048</v>
      </c>
      <c r="AD78">
        <f t="shared" si="4"/>
        <v>1364.8488768675031</v>
      </c>
      <c r="AE78">
        <f>'IDT-1'!B78</f>
        <v>53.792000000000002</v>
      </c>
      <c r="AF78" s="24"/>
      <c r="AG78">
        <f t="shared" si="5"/>
        <v>1418.640876867503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-7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10.68032</v>
      </c>
      <c r="E79">
        <f>GT_NG!P79</f>
        <v>14.47846889952153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82.89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1002.0485680841416</v>
      </c>
      <c r="P79" s="36">
        <v>117.84451701931923</v>
      </c>
      <c r="Q79" s="36">
        <v>38.195607680809474</v>
      </c>
      <c r="R79" s="38">
        <v>0</v>
      </c>
      <c r="S79" s="38">
        <v>0</v>
      </c>
      <c r="T79" s="37">
        <f>SUMPRODUCT(LTA!J79:AN79,LTA!J$101:AN$101,LTA!J$103:AN$103)</f>
        <v>86.37</v>
      </c>
      <c r="U79" s="37">
        <f>SUMPRODUCT(LTA!J79:AN79,LTA!J$102:AN$102,LTA!J$103:AN$103)</f>
        <v>102.98000000000002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0.53</v>
      </c>
      <c r="AB79" s="75">
        <f>-STOA!N79</f>
        <v>-207.88</v>
      </c>
      <c r="AC79">
        <f t="shared" si="3"/>
        <v>15.214403113993791</v>
      </c>
      <c r="AD79">
        <f t="shared" si="4"/>
        <v>1378.5030785697982</v>
      </c>
      <c r="AE79">
        <f>'IDT-1'!B79</f>
        <v>0</v>
      </c>
      <c r="AF79" s="24"/>
      <c r="AG79">
        <f t="shared" si="5"/>
        <v>1378.5030785697982</v>
      </c>
      <c r="AI79" s="34">
        <f>PXIL!H79</f>
        <v>0</v>
      </c>
      <c r="AJ79" s="34">
        <f>PXIL!N79</f>
        <v>0</v>
      </c>
      <c r="AK79" s="34">
        <f>RTM_IEX!H79</f>
        <v>145.58000000000001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10.68032</v>
      </c>
      <c r="E80">
        <f>GT_NG!P80</f>
        <v>14.47846889952153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82.89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1040.6077087527826</v>
      </c>
      <c r="P80" s="36">
        <v>117.84451701931923</v>
      </c>
      <c r="Q80" s="36">
        <v>38.195607680809474</v>
      </c>
      <c r="R80" s="38">
        <v>0</v>
      </c>
      <c r="S80" s="38">
        <v>0</v>
      </c>
      <c r="T80" s="37">
        <f>SUMPRODUCT(LTA!J80:AN80,LTA!J$101:AN$101,LTA!J$103:AN$103)</f>
        <v>86.740000000000009</v>
      </c>
      <c r="U80" s="37">
        <f>SUMPRODUCT(LTA!J80:AN80,LTA!J$102:AN$102,LTA!J$103:AN$103)</f>
        <v>103.4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0.53</v>
      </c>
      <c r="AB80" s="75">
        <f>-STOA!N80</f>
        <v>-207.88</v>
      </c>
      <c r="AC80">
        <f t="shared" si="3"/>
        <v>15.123843895610374</v>
      </c>
      <c r="AD80">
        <f t="shared" si="4"/>
        <v>1367.8127784568223</v>
      </c>
      <c r="AE80">
        <f>'IDT-1'!B80</f>
        <v>0</v>
      </c>
      <c r="AF80" s="24"/>
      <c r="AG80">
        <f t="shared" si="5"/>
        <v>1367.8127784568223</v>
      </c>
      <c r="AI80" s="34">
        <f>PXIL!H80</f>
        <v>0</v>
      </c>
      <c r="AJ80" s="34">
        <f>PXIL!N80</f>
        <v>0</v>
      </c>
      <c r="AK80" s="34">
        <f>RTM_IEX!H80</f>
        <v>95.45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10.68032</v>
      </c>
      <c r="E81">
        <f>GT_NG!P81</f>
        <v>14.47846889952153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82.89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1011.3706289224741</v>
      </c>
      <c r="P81" s="36">
        <v>117.84451701931923</v>
      </c>
      <c r="Q81" s="36">
        <v>38.195607680809474</v>
      </c>
      <c r="R81" s="38">
        <v>0</v>
      </c>
      <c r="S81" s="38">
        <v>0</v>
      </c>
      <c r="T81" s="37">
        <f>SUMPRODUCT(LTA!J81:AN81,LTA!J$101:AN$101,LTA!J$103:AN$103)</f>
        <v>94.21</v>
      </c>
      <c r="U81" s="37">
        <f>SUMPRODUCT(LTA!J81:AN81,LTA!J$102:AN$102,LTA!J$103:AN$103)</f>
        <v>119.9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0.53</v>
      </c>
      <c r="AB81" s="75">
        <f>-STOA!N81</f>
        <v>-207.88</v>
      </c>
      <c r="AC81">
        <f t="shared" si="3"/>
        <v>15.014752425035784</v>
      </c>
      <c r="AD81">
        <f t="shared" si="4"/>
        <v>1354.9347900970886</v>
      </c>
      <c r="AE81">
        <f>'IDT-1'!B81</f>
        <v>0</v>
      </c>
      <c r="AF81" s="24"/>
      <c r="AG81">
        <f t="shared" si="5"/>
        <v>1354.9347900970886</v>
      </c>
      <c r="AI81" s="34">
        <f>PXIL!H81</f>
        <v>0</v>
      </c>
      <c r="AJ81" s="34">
        <f>PXIL!N81</f>
        <v>0</v>
      </c>
      <c r="AK81" s="34">
        <f>RTM_IEX!H81</f>
        <v>87.73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10.68032</v>
      </c>
      <c r="E82">
        <f>GT_NG!P82</f>
        <v>14.47846889952153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82.89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969.20643672601705</v>
      </c>
      <c r="P82" s="36">
        <v>117.84451701931923</v>
      </c>
      <c r="Q82" s="36">
        <v>38.195607680809474</v>
      </c>
      <c r="R82" s="38">
        <v>0</v>
      </c>
      <c r="S82" s="38">
        <v>0</v>
      </c>
      <c r="T82" s="37">
        <f>SUMPRODUCT(LTA!J82:AN82,LTA!J$101:AN$101,LTA!J$103:AN$103)</f>
        <v>94.44</v>
      </c>
      <c r="U82" s="37">
        <f>SUMPRODUCT(LTA!J82:AN82,LTA!J$102:AN$102,LTA!J$103:AN$103)</f>
        <v>119.4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0.53</v>
      </c>
      <c r="AB82" s="75">
        <f>-STOA!N82</f>
        <v>-207.88</v>
      </c>
      <c r="AC82">
        <f t="shared" si="3"/>
        <v>14.820341210585543</v>
      </c>
      <c r="AD82">
        <f t="shared" si="4"/>
        <v>1331.9850091150818</v>
      </c>
      <c r="AE82">
        <f>'IDT-1'!B82</f>
        <v>0</v>
      </c>
      <c r="AF82" s="24"/>
      <c r="AG82">
        <f t="shared" si="5"/>
        <v>1331.9850091150818</v>
      </c>
      <c r="AI82" s="34">
        <f>PXIL!H82</f>
        <v>0</v>
      </c>
      <c r="AJ82" s="34">
        <f>PXIL!N82</f>
        <v>0</v>
      </c>
      <c r="AK82" s="34">
        <f>RTM_IEX!H82</f>
        <v>107.02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10.68032</v>
      </c>
      <c r="E83">
        <f>GT_NG!P83</f>
        <v>15.184893267651889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958.35030213527773</v>
      </c>
      <c r="P83" s="36">
        <v>117.84451701931923</v>
      </c>
      <c r="Q83" s="36">
        <v>38.195607680809474</v>
      </c>
      <c r="R83" s="38">
        <v>0</v>
      </c>
      <c r="S83" s="38">
        <v>0</v>
      </c>
      <c r="T83" s="37">
        <f>SUMPRODUCT(LTA!J83:AN83,LTA!J$101:AN$101,LTA!J$103:AN$103)</f>
        <v>99.66</v>
      </c>
      <c r="U83" s="37">
        <f>SUMPRODUCT(LTA!J83:AN83,LTA!J$102:AN$102,LTA!J$103:AN$103)</f>
        <v>118.4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0.53</v>
      </c>
      <c r="AB83" s="75">
        <f>-STOA!N83</f>
        <v>-207.88</v>
      </c>
      <c r="AC83">
        <f t="shared" si="3"/>
        <v>14.585680317647439</v>
      </c>
      <c r="AD83">
        <f t="shared" si="4"/>
        <v>1304.2838494201501</v>
      </c>
      <c r="AE83">
        <f>'IDT-1'!B83</f>
        <v>0</v>
      </c>
      <c r="AF83" s="24"/>
      <c r="AG83">
        <f t="shared" si="5"/>
        <v>1304.2838494201501</v>
      </c>
      <c r="AI83" s="34">
        <f>PXIL!H83</f>
        <v>0</v>
      </c>
      <c r="AJ83" s="34">
        <f>PXIL!N83</f>
        <v>0</v>
      </c>
      <c r="AK83" s="34">
        <f>RTM_IEX!H83</f>
        <v>83.88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10.68032</v>
      </c>
      <c r="E84">
        <f>GT_NG!P84</f>
        <v>15.184893267651889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954.44731866728819</v>
      </c>
      <c r="P84" s="36">
        <v>117.84451701931923</v>
      </c>
      <c r="Q84" s="36">
        <v>38.195607680809474</v>
      </c>
      <c r="R84" s="38">
        <v>0</v>
      </c>
      <c r="S84" s="38">
        <v>0</v>
      </c>
      <c r="T84" s="37">
        <f>SUMPRODUCT(LTA!J84:AN84,LTA!J$101:AN$101,LTA!J$103:AN$103)</f>
        <v>99.84</v>
      </c>
      <c r="U84" s="37">
        <f>SUMPRODUCT(LTA!J84:AN84,LTA!J$102:AN$102,LTA!J$103:AN$103)</f>
        <v>117.41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0.53</v>
      </c>
      <c r="AB84" s="75">
        <f>-STOA!N84</f>
        <v>-207.88</v>
      </c>
      <c r="AC84">
        <f t="shared" si="3"/>
        <v>14.367927256516325</v>
      </c>
      <c r="AD84">
        <f t="shared" si="4"/>
        <v>1278.5786190132917</v>
      </c>
      <c r="AE84">
        <f>'IDT-1'!B84</f>
        <v>0</v>
      </c>
      <c r="AF84" s="24"/>
      <c r="AG84">
        <f t="shared" si="5"/>
        <v>1278.5786190132917</v>
      </c>
      <c r="AI84" s="34">
        <f>PXIL!H84</f>
        <v>0</v>
      </c>
      <c r="AJ84" s="34">
        <f>PXIL!N84</f>
        <v>0</v>
      </c>
      <c r="AK84" s="34">
        <f>RTM_IEX!H84</f>
        <v>62.67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10.68032</v>
      </c>
      <c r="E85">
        <f>GT_NG!P85</f>
        <v>15.184893267651889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963.39998654957367</v>
      </c>
      <c r="P85" s="36">
        <v>117.84451701931923</v>
      </c>
      <c r="Q85" s="36">
        <v>38.195607680809474</v>
      </c>
      <c r="R85" s="38">
        <v>0</v>
      </c>
      <c r="S85" s="38">
        <v>0</v>
      </c>
      <c r="T85" s="37">
        <f>SUMPRODUCT(LTA!J85:AN85,LTA!J$101:AN$101,LTA!J$103:AN$103)</f>
        <v>99.99</v>
      </c>
      <c r="U85" s="37">
        <f>SUMPRODUCT(LTA!J85:AN85,LTA!J$102:AN$102,LTA!J$103:AN$103)</f>
        <v>116.34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0.53</v>
      </c>
      <c r="AB85" s="75">
        <f>-STOA!N85</f>
        <v>-207.88</v>
      </c>
      <c r="AC85">
        <f t="shared" si="3"/>
        <v>14.184325666727522</v>
      </c>
      <c r="AD85">
        <f t="shared" si="4"/>
        <v>1256.9048884853657</v>
      </c>
      <c r="AE85">
        <f>'IDT-1'!B85</f>
        <v>0</v>
      </c>
      <c r="AF85" s="24"/>
      <c r="AG85">
        <f t="shared" si="5"/>
        <v>1256.9048884853657</v>
      </c>
      <c r="AI85" s="34">
        <f>PXIL!H85</f>
        <v>0</v>
      </c>
      <c r="AJ85" s="34">
        <f>PXIL!N85</f>
        <v>0</v>
      </c>
      <c r="AK85" s="34">
        <f>RTM_IEX!H85</f>
        <v>32.78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10.68032</v>
      </c>
      <c r="E86">
        <f>GT_NG!P86</f>
        <v>15.184893267651889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964.94549599995821</v>
      </c>
      <c r="P86" s="36">
        <v>117.84451701931923</v>
      </c>
      <c r="Q86" s="36">
        <v>38.199999999999996</v>
      </c>
      <c r="R86" s="38">
        <v>0</v>
      </c>
      <c r="S86" s="38">
        <v>0</v>
      </c>
      <c r="T86" s="37">
        <f>SUMPRODUCT(LTA!J86:AN86,LTA!J$101:AN$101,LTA!J$103:AN$103)</f>
        <v>100.21</v>
      </c>
      <c r="U86" s="37">
        <f>SUMPRODUCT(LTA!J86:AN86,LTA!J$102:AN$102,LTA!J$103:AN$103)</f>
        <v>117.9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0.53</v>
      </c>
      <c r="AB86" s="75">
        <f>-STOA!N86</f>
        <v>-207.88</v>
      </c>
      <c r="AC86">
        <f t="shared" si="3"/>
        <v>13.977432841591956</v>
      </c>
      <c r="AD86">
        <f t="shared" si="4"/>
        <v>1232.4816830800767</v>
      </c>
      <c r="AE86">
        <f>'IDT-1'!B86</f>
        <v>0</v>
      </c>
      <c r="AF86" s="24"/>
      <c r="AG86">
        <f t="shared" si="5"/>
        <v>1232.4816830800767</v>
      </c>
      <c r="AI86" s="34">
        <f>PXIL!H86</f>
        <v>0</v>
      </c>
      <c r="AJ86" s="34">
        <f>PXIL!N86</f>
        <v>0</v>
      </c>
      <c r="AK86" s="34">
        <f>RTM_IEX!H86</f>
        <v>4.82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10.68032</v>
      </c>
      <c r="E87">
        <f>GT_NG!P87</f>
        <v>15.184893267651889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921.99559812721157</v>
      </c>
      <c r="P87" s="36">
        <v>117.84475755985302</v>
      </c>
      <c r="Q87" s="36">
        <v>38.199999999999996</v>
      </c>
      <c r="R87" s="38">
        <v>0</v>
      </c>
      <c r="S87" s="38">
        <v>0</v>
      </c>
      <c r="T87" s="37">
        <f>SUMPRODUCT(LTA!J87:AN87,LTA!J$101:AN$101,LTA!J$103:AN$103)</f>
        <v>103.17</v>
      </c>
      <c r="U87" s="37">
        <f>SUMPRODUCT(LTA!J87:AN87,LTA!J$102:AN$102,LTA!J$103:AN$103)</f>
        <v>131.4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0.53</v>
      </c>
      <c r="AB87" s="75">
        <f>-STOA!N87</f>
        <v>-207.88</v>
      </c>
      <c r="AC87">
        <f t="shared" si="3"/>
        <v>13.714431720001368</v>
      </c>
      <c r="AD87">
        <f t="shared" si="4"/>
        <v>1201.4350268694543</v>
      </c>
      <c r="AE87">
        <f>'IDT-1'!B87</f>
        <v>0</v>
      </c>
      <c r="AF87" s="24"/>
      <c r="AG87">
        <f t="shared" si="5"/>
        <v>1201.4350268694543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10.68032</v>
      </c>
      <c r="E88">
        <f>GT_NG!P88</f>
        <v>15.184893267651889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867.93064486346736</v>
      </c>
      <c r="P88" s="36">
        <v>117.84475755985302</v>
      </c>
      <c r="Q88" s="36">
        <v>38.199999999999996</v>
      </c>
      <c r="R88" s="38">
        <v>0</v>
      </c>
      <c r="S88" s="38">
        <v>0</v>
      </c>
      <c r="T88" s="37">
        <f>SUMPRODUCT(LTA!J88:AN88,LTA!J$101:AN$101,LTA!J$103:AN$103)</f>
        <v>103.34</v>
      </c>
      <c r="U88" s="37">
        <f>SUMPRODUCT(LTA!J88:AN88,LTA!J$102:AN$102,LTA!J$103:AN$103)</f>
        <v>131.08000000000001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0.53</v>
      </c>
      <c r="AB88" s="75">
        <f>-STOA!N88</f>
        <v>-207.88</v>
      </c>
      <c r="AC88">
        <f t="shared" si="3"/>
        <v>13.501954112585913</v>
      </c>
      <c r="AD88">
        <f t="shared" si="4"/>
        <v>1176.3525512131253</v>
      </c>
      <c r="AE88">
        <f>'IDT-1'!B88</f>
        <v>0</v>
      </c>
      <c r="AF88" s="24"/>
      <c r="AG88">
        <f t="shared" si="5"/>
        <v>1176.3525512131253</v>
      </c>
      <c r="AI88" s="34">
        <f>PXIL!H88</f>
        <v>0</v>
      </c>
      <c r="AJ88" s="34">
        <f>PXIL!N88</f>
        <v>0</v>
      </c>
      <c r="AK88" s="34">
        <f>RTM_IEX!H88</f>
        <v>28.92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10.68032</v>
      </c>
      <c r="E89">
        <f>GT_NG!P89</f>
        <v>15.184893267651889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882.07616737679552</v>
      </c>
      <c r="P89" s="36">
        <v>117.84475755985302</v>
      </c>
      <c r="Q89" s="36">
        <v>38.199999999999996</v>
      </c>
      <c r="R89" s="38">
        <v>0</v>
      </c>
      <c r="S89" s="38">
        <v>0</v>
      </c>
      <c r="T89" s="37">
        <f>SUMPRODUCT(LTA!J89:AN89,LTA!J$101:AN$101,LTA!J$103:AN$103)</f>
        <v>106.87</v>
      </c>
      <c r="U89" s="37">
        <f>SUMPRODUCT(LTA!J89:AN89,LTA!J$102:AN$102,LTA!J$103:AN$103)</f>
        <v>130.76000000000002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0.53</v>
      </c>
      <c r="AB89" s="75">
        <f>-STOA!N89</f>
        <v>-207.88</v>
      </c>
      <c r="AC89">
        <f t="shared" si="3"/>
        <v>13.548822183020983</v>
      </c>
      <c r="AD89">
        <f t="shared" si="4"/>
        <v>1147.7412056560183</v>
      </c>
      <c r="AE89">
        <f>'IDT-1'!B89</f>
        <v>0</v>
      </c>
      <c r="AF89" s="24"/>
      <c r="AG89">
        <f t="shared" si="5"/>
        <v>1147.7412056560183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-17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10.68032</v>
      </c>
      <c r="E90">
        <f>GT_NG!P90</f>
        <v>15.184893267651889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864.11753423165624</v>
      </c>
      <c r="P90" s="36">
        <v>117.84533236798045</v>
      </c>
      <c r="Q90" s="36">
        <v>38.199999999999996</v>
      </c>
      <c r="R90" s="38">
        <v>0</v>
      </c>
      <c r="S90" s="38">
        <v>0</v>
      </c>
      <c r="T90" s="37">
        <f>SUMPRODUCT(LTA!J90:AN90,LTA!J$101:AN$101,LTA!J$103:AN$103)</f>
        <v>107.01</v>
      </c>
      <c r="U90" s="37">
        <f>SUMPRODUCT(LTA!J90:AN90,LTA!J$102:AN$102,LTA!J$103:AN$103)</f>
        <v>130.44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0.53</v>
      </c>
      <c r="AB90" s="75">
        <f>-STOA!N90</f>
        <v>-207.88</v>
      </c>
      <c r="AC90">
        <f t="shared" si="3"/>
        <v>13.472702912514089</v>
      </c>
      <c r="AD90">
        <f t="shared" si="4"/>
        <v>1120.6792665895139</v>
      </c>
      <c r="AE90">
        <f>'IDT-1'!B90</f>
        <v>0</v>
      </c>
      <c r="AF90" s="24"/>
      <c r="AG90">
        <f t="shared" si="5"/>
        <v>1120.6792665895139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-26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10.68032</v>
      </c>
      <c r="E91">
        <f>GT_NG!P91</f>
        <v>15.184893267651889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799.68625078869354</v>
      </c>
      <c r="P91" s="36">
        <v>117.84670765027322</v>
      </c>
      <c r="Q91" s="36">
        <v>38.199999999999996</v>
      </c>
      <c r="R91" s="38">
        <v>0</v>
      </c>
      <c r="S91" s="38">
        <v>0</v>
      </c>
      <c r="T91" s="37">
        <f>SUMPRODUCT(LTA!J91:AN91,LTA!J$101:AN$101,LTA!J$103:AN$103)</f>
        <v>114.47</v>
      </c>
      <c r="U91" s="37">
        <f>SUMPRODUCT(LTA!J91:AN91,LTA!J$102:AN$102,LTA!J$103:AN$103)</f>
        <v>145.15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0.48</v>
      </c>
      <c r="AB91" s="75">
        <f>-STOA!N91</f>
        <v>-242.43</v>
      </c>
      <c r="AC91">
        <f t="shared" si="3"/>
        <v>13.359744082512263</v>
      </c>
      <c r="AD91">
        <f t="shared" si="4"/>
        <v>1090.1723172588456</v>
      </c>
      <c r="AE91">
        <f>'IDT-1'!B91</f>
        <v>0</v>
      </c>
      <c r="AF91" s="24"/>
      <c r="AG91">
        <f t="shared" si="5"/>
        <v>1090.1723172588456</v>
      </c>
      <c r="AI91" s="34">
        <f>PXIL!H91</f>
        <v>0</v>
      </c>
      <c r="AJ91" s="34">
        <f>PXIL!N91</f>
        <v>0</v>
      </c>
      <c r="AK91" s="34">
        <f>RTM_IEX!H91</f>
        <v>20.239999999999998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10.68032</v>
      </c>
      <c r="E92">
        <f>GT_NG!P92</f>
        <v>15.184893267651889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747.53935125558621</v>
      </c>
      <c r="P92" s="36">
        <v>117.84670765027322</v>
      </c>
      <c r="Q92" s="36">
        <v>38.199999999999996</v>
      </c>
      <c r="R92" s="38">
        <v>0</v>
      </c>
      <c r="S92" s="38">
        <v>0</v>
      </c>
      <c r="T92" s="37">
        <f>SUMPRODUCT(LTA!J92:AN92,LTA!J$101:AN$101,LTA!J$103:AN$103)</f>
        <v>114.28999999999999</v>
      </c>
      <c r="U92" s="37">
        <f>SUMPRODUCT(LTA!J92:AN92,LTA!J$102:AN$102,LTA!J$103:AN$103)</f>
        <v>144.82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0.48</v>
      </c>
      <c r="AB92" s="75">
        <f>-STOA!N92</f>
        <v>-242.43</v>
      </c>
      <c r="AC92">
        <f t="shared" si="3"/>
        <v>13.014614126434159</v>
      </c>
      <c r="AD92">
        <f t="shared" si="4"/>
        <v>1049.4305476818161</v>
      </c>
      <c r="AE92">
        <f>'IDT-1'!B92</f>
        <v>0</v>
      </c>
      <c r="AF92" s="24"/>
      <c r="AG92">
        <f t="shared" si="5"/>
        <v>1049.4305476818161</v>
      </c>
      <c r="AI92" s="34">
        <f>PXIL!H92</f>
        <v>0</v>
      </c>
      <c r="AJ92" s="34">
        <f>PXIL!N92</f>
        <v>0</v>
      </c>
      <c r="AK92" s="34">
        <f>RTM_IEX!H92</f>
        <v>31.81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10.68032</v>
      </c>
      <c r="E93">
        <f>GT_NG!P93</f>
        <v>15.184893267651889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706.33194838203747</v>
      </c>
      <c r="P93" s="36">
        <v>117.84670765027322</v>
      </c>
      <c r="Q93" s="36">
        <v>38.199999999999996</v>
      </c>
      <c r="R93" s="38">
        <v>0</v>
      </c>
      <c r="S93" s="38">
        <v>0</v>
      </c>
      <c r="T93" s="37">
        <f>SUMPRODUCT(LTA!J93:AN93,LTA!J$101:AN$101,LTA!J$103:AN$103)</f>
        <v>117.68</v>
      </c>
      <c r="U93" s="37">
        <f>SUMPRODUCT(LTA!J93:AN93,LTA!J$102:AN$102,LTA!J$103:AN$103)</f>
        <v>144.5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-242.43</v>
      </c>
      <c r="AC93">
        <f t="shared" si="3"/>
        <v>12.742895942296352</v>
      </c>
      <c r="AD93">
        <f t="shared" si="4"/>
        <v>1017.3548629924053</v>
      </c>
      <c r="AE93">
        <f>'IDT-1'!B93</f>
        <v>0</v>
      </c>
      <c r="AF93" s="24"/>
      <c r="AG93">
        <f t="shared" si="5"/>
        <v>1017.3548629924053</v>
      </c>
      <c r="AI93" s="34">
        <f>PXIL!H93</f>
        <v>0</v>
      </c>
      <c r="AJ93" s="34">
        <f>PXIL!N93</f>
        <v>0</v>
      </c>
      <c r="AK93" s="34">
        <f>RTM_IEX!H93</f>
        <v>37.6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10.68032</v>
      </c>
      <c r="E94">
        <f>GT_NG!P94</f>
        <v>15.184893267651889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680.30104462409201</v>
      </c>
      <c r="P94" s="36">
        <v>117.84670765027322</v>
      </c>
      <c r="Q94" s="36">
        <v>38.199999999999996</v>
      </c>
      <c r="R94" s="38">
        <v>0</v>
      </c>
      <c r="S94" s="38">
        <v>0</v>
      </c>
      <c r="T94" s="37">
        <f>SUMPRODUCT(LTA!J94:AN94,LTA!J$101:AN$101,LTA!J$103:AN$103)</f>
        <v>117.59</v>
      </c>
      <c r="U94" s="37">
        <f>SUMPRODUCT(LTA!J94:AN94,LTA!J$102:AN$102,LTA!J$103:AN$103)</f>
        <v>144.18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-242.43</v>
      </c>
      <c r="AC94">
        <f t="shared" si="3"/>
        <v>12.488452350729609</v>
      </c>
      <c r="AD94">
        <f t="shared" si="4"/>
        <v>987.31840282602661</v>
      </c>
      <c r="AE94">
        <f>'IDT-1'!B94</f>
        <v>0</v>
      </c>
      <c r="AF94" s="24"/>
      <c r="AG94">
        <f t="shared" si="5"/>
        <v>987.31840282602661</v>
      </c>
      <c r="AI94" s="34">
        <f>PXIL!H94</f>
        <v>0</v>
      </c>
      <c r="AJ94" s="34">
        <f>PXIL!N94</f>
        <v>0</v>
      </c>
      <c r="AK94" s="34">
        <f>RTM_IEX!H94</f>
        <v>33.75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10.68032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660.28682026348383</v>
      </c>
      <c r="P95" s="36">
        <v>117.84670765027322</v>
      </c>
      <c r="Q95" s="36">
        <v>13.94</v>
      </c>
      <c r="R95" s="38">
        <v>0</v>
      </c>
      <c r="S95" s="38">
        <v>0</v>
      </c>
      <c r="T95" s="37">
        <f>SUMPRODUCT(LTA!J95:AN95,LTA!J$101:AN$101,LTA!J$103:AN$103)</f>
        <v>117.51</v>
      </c>
      <c r="U95" s="37">
        <f>SUMPRODUCT(LTA!J95:AN95,LTA!J$102:AN$102,LTA!J$103:AN$103)</f>
        <v>144.42000000000002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-187.43</v>
      </c>
      <c r="AC95">
        <f t="shared" si="3"/>
        <v>11.440148858775084</v>
      </c>
      <c r="AD95">
        <f t="shared" si="4"/>
        <v>957.96681597455995</v>
      </c>
      <c r="AE95">
        <f>'IDT-1'!B95</f>
        <v>0</v>
      </c>
      <c r="AF95" s="24"/>
      <c r="AG95">
        <f t="shared" si="5"/>
        <v>957.96681597455995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-8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10.68032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649.89578940413071</v>
      </c>
      <c r="P96" s="36">
        <v>98.136291594537397</v>
      </c>
      <c r="Q96" s="36">
        <v>13.94</v>
      </c>
      <c r="R96" s="38">
        <v>0</v>
      </c>
      <c r="S96" s="38">
        <v>0</v>
      </c>
      <c r="T96" s="37">
        <f>SUMPRODUCT(LTA!J96:AN96,LTA!J$101:AN$101,LTA!J$103:AN$103)</f>
        <v>117.35</v>
      </c>
      <c r="U96" s="37">
        <f>SUMPRODUCT(LTA!J96:AN96,LTA!J$102:AN$102,LTA!J$103:AN$103)</f>
        <v>144.9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-187.43</v>
      </c>
      <c r="AC96">
        <f t="shared" si="3"/>
        <v>11.232340493312783</v>
      </c>
      <c r="AD96">
        <f>SUM(B96:AB96,AI96:AT96)-AC96</f>
        <v>923.39317742493324</v>
      </c>
      <c r="AE96">
        <f>'IDT-1'!B96</f>
        <v>0</v>
      </c>
      <c r="AF96" s="24"/>
      <c r="AG96">
        <f t="shared" si="5"/>
        <v>923.39317742493324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-13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10.68032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649.89578940413071</v>
      </c>
      <c r="P97" s="36">
        <v>75.445660264105641</v>
      </c>
      <c r="Q97" s="36">
        <v>13.94</v>
      </c>
      <c r="R97" s="38">
        <v>0</v>
      </c>
      <c r="S97" s="38">
        <v>0</v>
      </c>
      <c r="T97" s="37">
        <f>SUMPRODUCT(LTA!J97:AN97,LTA!J$101:AN$101,LTA!J$103:AN$103)</f>
        <v>117.18</v>
      </c>
      <c r="U97" s="37">
        <f>SUMPRODUCT(LTA!J97:AN97,LTA!J$102:AN$102,LTA!J$103:AN$103)</f>
        <v>144.21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-187.43</v>
      </c>
      <c r="AC97">
        <f t="shared" si="3"/>
        <v>11.144640240560713</v>
      </c>
      <c r="AD97">
        <f t="shared" si="4"/>
        <v>886.9302463472535</v>
      </c>
      <c r="AE97">
        <f>'IDT-1'!B97</f>
        <v>0</v>
      </c>
      <c r="AF97" s="24"/>
      <c r="AG97">
        <f t="shared" si="5"/>
        <v>886.9302463472535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-26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10.68032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601.88956211415132</v>
      </c>
      <c r="P98" s="36">
        <v>75.445660264105641</v>
      </c>
      <c r="Q98" s="36">
        <v>13.94</v>
      </c>
      <c r="R98" s="38">
        <v>0</v>
      </c>
      <c r="S98" s="38">
        <v>0</v>
      </c>
      <c r="T98" s="37">
        <f>SUMPRODUCT(LTA!J98:AN98,LTA!J$101:AN$101,LTA!J$103:AN$103)</f>
        <v>116.92</v>
      </c>
      <c r="U98" s="37">
        <f>SUMPRODUCT(LTA!J98:AN98,LTA!J$102:AN$102,LTA!J$103:AN$103)</f>
        <v>143.32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-187.43</v>
      </c>
      <c r="AC98">
        <f t="shared" si="3"/>
        <v>10.562304776827105</v>
      </c>
      <c r="AD98">
        <f t="shared" si="4"/>
        <v>858.3563545210078</v>
      </c>
      <c r="AE98">
        <f>'IDT-1'!B98</f>
        <v>0</v>
      </c>
      <c r="AF98" s="24"/>
      <c r="AG98">
        <f t="shared" si="5"/>
        <v>858.3563545210078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0.25419996000000061</v>
      </c>
      <c r="E99">
        <f t="shared" si="6"/>
        <v>0.36339871622394715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1.9578772537755031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20.905140536038274</v>
      </c>
      <c r="P99" s="36">
        <f t="shared" si="6"/>
        <v>2.4561707420616892</v>
      </c>
      <c r="Q99" s="36">
        <f t="shared" si="6"/>
        <v>0.70406838803354677</v>
      </c>
      <c r="R99" s="38">
        <f t="shared" si="6"/>
        <v>0.44918157140610065</v>
      </c>
      <c r="S99" s="38">
        <f t="shared" si="6"/>
        <v>0</v>
      </c>
      <c r="T99" s="37">
        <f t="shared" si="6"/>
        <v>4.2594874999999988</v>
      </c>
      <c r="U99" s="37">
        <f t="shared" si="6"/>
        <v>2.2024474999999986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0.81705000000000005</v>
      </c>
      <c r="Z99" s="34">
        <f t="shared" si="6"/>
        <v>0</v>
      </c>
      <c r="AA99" s="75">
        <f t="shared" si="6"/>
        <v>1.3209999999999998E-2</v>
      </c>
      <c r="AB99" s="75">
        <f t="shared" si="6"/>
        <v>-5.5377600000000013</v>
      </c>
      <c r="AC99">
        <f t="shared" si="6"/>
        <v>0.34549780586662621</v>
      </c>
      <c r="AD99">
        <f t="shared" si="6"/>
        <v>28.766840861672431</v>
      </c>
      <c r="AE99">
        <f t="shared" si="6"/>
        <v>2.2558749999999999E-2</v>
      </c>
      <c r="AG99">
        <f t="shared" si="6"/>
        <v>28.789399611672433</v>
      </c>
      <c r="AI99">
        <f t="shared" si="6"/>
        <v>0.18317900000000001</v>
      </c>
      <c r="AJ99">
        <f t="shared" si="6"/>
        <v>0</v>
      </c>
      <c r="AK99">
        <f t="shared" si="6"/>
        <v>0.37142249999999993</v>
      </c>
      <c r="AL99">
        <f t="shared" si="6"/>
        <v>-0.47175</v>
      </c>
      <c r="AM99">
        <f t="shared" si="6"/>
        <v>0</v>
      </c>
      <c r="AN99">
        <f t="shared" si="6"/>
        <v>0</v>
      </c>
      <c r="AO99">
        <f t="shared" si="6"/>
        <v>0.13344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5.1575000000000003E-2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45261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45261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5.8324999999999996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619.98985422870589</v>
      </c>
      <c r="P3" s="36">
        <v>36.633089314329091</v>
      </c>
      <c r="Q3" s="36">
        <v>9.64</v>
      </c>
      <c r="R3" s="38">
        <v>0</v>
      </c>
      <c r="S3" s="38">
        <v>0</v>
      </c>
      <c r="T3" s="37">
        <f>SUMPRODUCT(LTA!J3:AN3,LTA!J$101:AN$101,LTA!J$104:AN$104)</f>
        <v>30.11</v>
      </c>
      <c r="U3" s="37">
        <f>SUMPRODUCT(LTA!J3:AN3,LTA!J$102:AN$102,LTA!J$104:AN$104)</f>
        <v>54.86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-135</v>
      </c>
      <c r="AA3" s="75">
        <f>STOA!I3</f>
        <v>0</v>
      </c>
      <c r="AB3" s="75">
        <f>-STOA!O3</f>
        <v>-275.49</v>
      </c>
      <c r="AC3">
        <f>SUMIF(B3:AB3,"&gt;0")*$AC$2-SUMIF(B3:AB3,"&lt;0")*($AC$2/(1-$AC$2))+SUMIF(AI3:AR3,"&gt;0")*$AC$2-SUMIF(AI3:AR3,"&lt;0")*($AC$2/(1-$AC$2))</f>
        <v>10.311493687109721</v>
      </c>
      <c r="AD3">
        <f>SUM(B3:AB3,AI3:AT3)-AC3</f>
        <v>392.78995305336736</v>
      </c>
      <c r="AE3">
        <f>'IDT-1'!C3</f>
        <v>0</v>
      </c>
      <c r="AF3" s="24"/>
      <c r="AG3">
        <f>SUM(AD3:AF3)</f>
        <v>392.78995305336736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5.8324999999999996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637.4657286075219</v>
      </c>
      <c r="P4" s="36">
        <v>36.633089314329091</v>
      </c>
      <c r="Q4" s="36">
        <v>9.64</v>
      </c>
      <c r="R4" s="38">
        <v>0</v>
      </c>
      <c r="S4" s="38">
        <v>0</v>
      </c>
      <c r="T4" s="37">
        <f>SUMPRODUCT(LTA!J4:AN4,LTA!J$101:AN$101,LTA!J$104:AN$104)</f>
        <v>29.74</v>
      </c>
      <c r="U4" s="37">
        <f>SUMPRODUCT(LTA!J4:AN4,LTA!J$102:AN$102,LTA!J$104:AN$104)</f>
        <v>54.83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-165</v>
      </c>
      <c r="AA4" s="75">
        <f>STOA!I4</f>
        <v>0</v>
      </c>
      <c r="AB4" s="75">
        <f>-STOA!O4</f>
        <v>-275.49</v>
      </c>
      <c r="AC4">
        <f t="shared" ref="AC4:AC67" si="0">SUMIF(B4:AB4,"&gt;0")*$AC$2-SUMIF(B4:AB4,"&lt;0")*($AC$2/(1-$AC$2))+SUMIF(AI4:AR4,"&gt;0")*$AC$2-SUMIF(AI4:AR4,"&lt;0")*($AC$2/(1-$AC$2))</f>
        <v>10.709065763638446</v>
      </c>
      <c r="AD4">
        <f t="shared" ref="AD4:AD67" si="1">SUM(B4:AB4,AI4:AT4)-AC4</f>
        <v>379.46825535565466</v>
      </c>
      <c r="AE4">
        <f>'IDT-1'!C4</f>
        <v>0</v>
      </c>
      <c r="AF4" s="24"/>
      <c r="AG4">
        <f t="shared" ref="AG4:AG67" si="2">SUM(AD4:AF4)</f>
        <v>379.46825535565466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5.8324999999999996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625.86079955211483</v>
      </c>
      <c r="P5" s="36">
        <v>36.633089314329091</v>
      </c>
      <c r="Q5" s="36">
        <v>9.64</v>
      </c>
      <c r="R5" s="38">
        <v>0</v>
      </c>
      <c r="S5" s="38">
        <v>0</v>
      </c>
      <c r="T5" s="37">
        <f>SUMPRODUCT(LTA!J5:AN5,LTA!J$101:AN$101,LTA!J$104:AN$104)</f>
        <v>29.37</v>
      </c>
      <c r="U5" s="37">
        <f>SUMPRODUCT(LTA!J5:AN5,LTA!J$102:AN$102,LTA!J$104:AN$104)</f>
        <v>54.94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-170</v>
      </c>
      <c r="AA5" s="75">
        <f>STOA!I5</f>
        <v>0</v>
      </c>
      <c r="AB5" s="75">
        <f>-STOA!O5</f>
        <v>-275.49</v>
      </c>
      <c r="AC5">
        <f t="shared" si="0"/>
        <v>10.651756148197471</v>
      </c>
      <c r="AD5">
        <f t="shared" si="1"/>
        <v>362.66063591568843</v>
      </c>
      <c r="AE5">
        <f>'IDT-1'!C5</f>
        <v>0</v>
      </c>
      <c r="AF5" s="24"/>
      <c r="AG5">
        <f t="shared" si="2"/>
        <v>362.66063591568843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5.8324999999999996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625.04979868291184</v>
      </c>
      <c r="P6" s="36">
        <v>36.633089314329091</v>
      </c>
      <c r="Q6" s="36">
        <v>9.64</v>
      </c>
      <c r="R6" s="38">
        <v>0</v>
      </c>
      <c r="S6" s="38">
        <v>0</v>
      </c>
      <c r="T6" s="37">
        <f>SUMPRODUCT(LTA!J6:AN6,LTA!J$101:AN$101,LTA!J$104:AN$104)</f>
        <v>28.54</v>
      </c>
      <c r="U6" s="37">
        <f>SUMPRODUCT(LTA!J6:AN6,LTA!J$102:AN$102,LTA!J$104:AN$104)</f>
        <v>55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-175</v>
      </c>
      <c r="AA6" s="75">
        <f>STOA!I6</f>
        <v>0</v>
      </c>
      <c r="AB6" s="75">
        <f>-STOA!O6</f>
        <v>-275.49</v>
      </c>
      <c r="AC6">
        <f t="shared" si="0"/>
        <v>10.680831529520614</v>
      </c>
      <c r="AD6">
        <f t="shared" si="1"/>
        <v>356.05055966516233</v>
      </c>
      <c r="AE6">
        <f>'IDT-1'!C6</f>
        <v>0</v>
      </c>
      <c r="AF6" s="24"/>
      <c r="AG6">
        <f t="shared" si="2"/>
        <v>356.05055966516233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5.8324999999999996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625.05135585897403</v>
      </c>
      <c r="P7" s="36">
        <v>36.633089314329091</v>
      </c>
      <c r="Q7" s="36">
        <v>9.64</v>
      </c>
      <c r="R7" s="38">
        <v>0</v>
      </c>
      <c r="S7" s="38">
        <v>0</v>
      </c>
      <c r="T7" s="37">
        <f>SUMPRODUCT(LTA!J7:AN7,LTA!J$101:AN$101,LTA!J$104:AN$104)</f>
        <v>28.41</v>
      </c>
      <c r="U7" s="37">
        <f>SUMPRODUCT(LTA!J7:AN7,LTA!J$102:AN$102,LTA!J$104:AN$104)</f>
        <v>54.89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-185</v>
      </c>
      <c r="AA7" s="75">
        <f>STOA!I7</f>
        <v>0</v>
      </c>
      <c r="AB7" s="75">
        <f>-STOA!O7</f>
        <v>-275.49</v>
      </c>
      <c r="AC7">
        <f t="shared" si="0"/>
        <v>10.769103082284756</v>
      </c>
      <c r="AD7">
        <f t="shared" si="1"/>
        <v>346.38609472135698</v>
      </c>
      <c r="AE7">
        <f>'IDT-1'!C7</f>
        <v>0</v>
      </c>
      <c r="AF7" s="24"/>
      <c r="AG7">
        <f t="shared" si="2"/>
        <v>346.38609472135698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5.8324999999999996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608.35898111571612</v>
      </c>
      <c r="P8" s="36">
        <v>36.633089314329091</v>
      </c>
      <c r="Q8" s="36">
        <v>9.64</v>
      </c>
      <c r="R8" s="38">
        <v>0</v>
      </c>
      <c r="S8" s="38">
        <v>0</v>
      </c>
      <c r="T8" s="37">
        <f>SUMPRODUCT(LTA!J8:AN8,LTA!J$101:AN$101,LTA!J$104:AN$104)</f>
        <v>28.14</v>
      </c>
      <c r="U8" s="37">
        <f>SUMPRODUCT(LTA!J8:AN8,LTA!J$102:AN$102,LTA!J$104:AN$104)</f>
        <v>54.85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-180</v>
      </c>
      <c r="AA8" s="75">
        <f>STOA!I8</f>
        <v>0</v>
      </c>
      <c r="AB8" s="75">
        <f>-STOA!O8</f>
        <v>-275.49</v>
      </c>
      <c r="AC8">
        <f t="shared" si="0"/>
        <v>10.583927345816946</v>
      </c>
      <c r="AD8">
        <f t="shared" si="1"/>
        <v>334.56889571456691</v>
      </c>
      <c r="AE8">
        <f>'IDT-1'!C8</f>
        <v>0</v>
      </c>
      <c r="AF8" s="24"/>
      <c r="AG8">
        <f t="shared" si="2"/>
        <v>334.56889571456691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5.8324999999999996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604.45694608754809</v>
      </c>
      <c r="P9" s="36">
        <v>36.633089314329091</v>
      </c>
      <c r="Q9" s="36">
        <v>9.64</v>
      </c>
      <c r="R9" s="38">
        <v>0</v>
      </c>
      <c r="S9" s="38">
        <v>0</v>
      </c>
      <c r="T9" s="37">
        <f>SUMPRODUCT(LTA!J9:AN9,LTA!J$101:AN$101,LTA!J$104:AN$104)</f>
        <v>28.13</v>
      </c>
      <c r="U9" s="37">
        <f>SUMPRODUCT(LTA!J9:AN9,LTA!J$102:AN$102,LTA!J$104:AN$104)</f>
        <v>54.79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-175</v>
      </c>
      <c r="AA9" s="75">
        <f>STOA!I9</f>
        <v>0</v>
      </c>
      <c r="AB9" s="75">
        <f>-STOA!O9</f>
        <v>-275.49</v>
      </c>
      <c r="AC9">
        <f t="shared" si="0"/>
        <v>10.508206462955888</v>
      </c>
      <c r="AD9">
        <f t="shared" si="1"/>
        <v>335.67258156925988</v>
      </c>
      <c r="AE9">
        <f>'IDT-1'!C9</f>
        <v>0</v>
      </c>
      <c r="AF9" s="24"/>
      <c r="AG9">
        <f t="shared" si="2"/>
        <v>335.67258156925988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5.8324999999999996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605.0971077565149</v>
      </c>
      <c r="P10" s="36">
        <v>36.633089314329091</v>
      </c>
      <c r="Q10" s="36">
        <v>9.64</v>
      </c>
      <c r="R10" s="38">
        <v>0</v>
      </c>
      <c r="S10" s="38">
        <v>0</v>
      </c>
      <c r="T10" s="37">
        <f>SUMPRODUCT(LTA!J10:AN10,LTA!J$101:AN$101,LTA!J$104:AN$104)</f>
        <v>27.91</v>
      </c>
      <c r="U10" s="37">
        <f>SUMPRODUCT(LTA!J10:AN10,LTA!J$102:AN$102,LTA!J$104:AN$104)</f>
        <v>54.64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-180</v>
      </c>
      <c r="AA10" s="75">
        <f>STOA!I10</f>
        <v>0</v>
      </c>
      <c r="AB10" s="75">
        <f>-STOA!O10</f>
        <v>-275.49</v>
      </c>
      <c r="AC10">
        <f t="shared" si="0"/>
        <v>10.552831609599654</v>
      </c>
      <c r="AD10">
        <f t="shared" si="1"/>
        <v>330.89811809158294</v>
      </c>
      <c r="AE10">
        <f>'IDT-1'!C10</f>
        <v>0</v>
      </c>
      <c r="AF10" s="24"/>
      <c r="AG10">
        <f t="shared" si="2"/>
        <v>330.89811809158294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5.8324999999999996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615.78526840441975</v>
      </c>
      <c r="P11" s="36">
        <v>36.633089314329091</v>
      </c>
      <c r="Q11" s="36">
        <v>9.93</v>
      </c>
      <c r="R11" s="38">
        <v>0</v>
      </c>
      <c r="S11" s="38">
        <v>0</v>
      </c>
      <c r="T11" s="37">
        <f>SUMPRODUCT(LTA!J11:AN11,LTA!J$101:AN$101,LTA!J$104:AN$104)</f>
        <v>22.48</v>
      </c>
      <c r="U11" s="37">
        <f>SUMPRODUCT(LTA!J11:AN11,LTA!J$102:AN$102,LTA!J$104:AN$104)</f>
        <v>54.45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-180</v>
      </c>
      <c r="AA11" s="75">
        <f>STOA!I11</f>
        <v>0</v>
      </c>
      <c r="AB11" s="75">
        <f>-STOA!O11</f>
        <v>-275.49</v>
      </c>
      <c r="AC11">
        <f t="shared" si="0"/>
        <v>10.767263313539839</v>
      </c>
      <c r="AD11">
        <f t="shared" si="1"/>
        <v>316.04184703554768</v>
      </c>
      <c r="AE11">
        <f>'IDT-1'!C11</f>
        <v>0</v>
      </c>
      <c r="AF11" s="24"/>
      <c r="AG11">
        <f t="shared" si="2"/>
        <v>316.04184703554768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5.8324999999999996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618.34582164521146</v>
      </c>
      <c r="P12" s="36">
        <v>36.633089314329091</v>
      </c>
      <c r="Q12" s="36">
        <v>9.93</v>
      </c>
      <c r="R12" s="38">
        <v>0</v>
      </c>
      <c r="S12" s="38">
        <v>0</v>
      </c>
      <c r="T12" s="37">
        <f>SUMPRODUCT(LTA!J12:AN12,LTA!J$101:AN$101,LTA!J$104:AN$104)</f>
        <v>22.08</v>
      </c>
      <c r="U12" s="37">
        <f>SUMPRODUCT(LTA!J12:AN12,LTA!J$102:AN$102,LTA!J$104:AN$104)</f>
        <v>54.1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-185</v>
      </c>
      <c r="AA12" s="75">
        <f>STOA!I12</f>
        <v>0</v>
      </c>
      <c r="AB12" s="75">
        <f>-STOA!O12</f>
        <v>-275.49</v>
      </c>
      <c r="AC12">
        <f t="shared" si="0"/>
        <v>10.824827749386934</v>
      </c>
      <c r="AD12">
        <f t="shared" si="1"/>
        <v>312.79483584049228</v>
      </c>
      <c r="AE12">
        <f>'IDT-1'!C12</f>
        <v>0</v>
      </c>
      <c r="AF12" s="24"/>
      <c r="AG12">
        <f t="shared" si="2"/>
        <v>312.79483584049228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5.8324999999999996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616.93276440270495</v>
      </c>
      <c r="P13" s="36">
        <v>36.633089314329091</v>
      </c>
      <c r="Q13" s="36">
        <v>9.93</v>
      </c>
      <c r="R13" s="38">
        <v>0</v>
      </c>
      <c r="S13" s="38">
        <v>0</v>
      </c>
      <c r="T13" s="37">
        <f>SUMPRODUCT(LTA!J13:AN13,LTA!J$101:AN$101,LTA!J$104:AN$104)</f>
        <v>21.42</v>
      </c>
      <c r="U13" s="37">
        <f>SUMPRODUCT(LTA!J13:AN13,LTA!J$102:AN$102,LTA!J$104:AN$104)</f>
        <v>53.92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-190</v>
      </c>
      <c r="AA13" s="75">
        <f>STOA!I13</f>
        <v>0</v>
      </c>
      <c r="AB13" s="75">
        <f>-STOA!O13</f>
        <v>-275.49</v>
      </c>
      <c r="AC13">
        <f t="shared" si="0"/>
        <v>10.678834702676541</v>
      </c>
      <c r="AD13">
        <f t="shared" si="1"/>
        <v>325.687771644696</v>
      </c>
      <c r="AE13">
        <f>'IDT-1'!C13</f>
        <v>0</v>
      </c>
      <c r="AF13" s="24"/>
      <c r="AG13">
        <f t="shared" si="2"/>
        <v>325.687771644696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5.8324999999999996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616.93276440270495</v>
      </c>
      <c r="P14" s="36">
        <v>36.633089314329091</v>
      </c>
      <c r="Q14" s="36">
        <v>9.93</v>
      </c>
      <c r="R14" s="38">
        <v>0</v>
      </c>
      <c r="S14" s="38">
        <v>0</v>
      </c>
      <c r="T14" s="37">
        <f>SUMPRODUCT(LTA!J14:AN14,LTA!J$101:AN$101,LTA!J$104:AN$104)</f>
        <v>20.72</v>
      </c>
      <c r="U14" s="37">
        <f>SUMPRODUCT(LTA!J14:AN14,LTA!J$102:AN$102,LTA!J$104:AN$104)</f>
        <v>53.67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-195</v>
      </c>
      <c r="AA14" s="75">
        <f>STOA!I14</f>
        <v>0</v>
      </c>
      <c r="AB14" s="75">
        <f>-STOA!O14</f>
        <v>-275.49</v>
      </c>
      <c r="AC14">
        <f t="shared" si="0"/>
        <v>10.713210491300988</v>
      </c>
      <c r="AD14">
        <f t="shared" si="1"/>
        <v>319.70339585607167</v>
      </c>
      <c r="AE14">
        <f>'IDT-1'!C14</f>
        <v>0</v>
      </c>
      <c r="AF14" s="24"/>
      <c r="AG14">
        <f t="shared" si="2"/>
        <v>319.70339585607167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5.8324999999999996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616.93276440270495</v>
      </c>
      <c r="P15" s="36">
        <v>36.633089314329091</v>
      </c>
      <c r="Q15" s="36">
        <v>9.93</v>
      </c>
      <c r="R15" s="38">
        <v>0</v>
      </c>
      <c r="S15" s="38">
        <v>0</v>
      </c>
      <c r="T15" s="37">
        <f>SUMPRODUCT(LTA!J15:AN15,LTA!J$101:AN$101,LTA!J$104:AN$104)</f>
        <v>20.260000000000002</v>
      </c>
      <c r="U15" s="37">
        <f>SUMPRODUCT(LTA!J15:AN15,LTA!J$102:AN$102,LTA!J$104:AN$104)</f>
        <v>53.620000000000005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-205</v>
      </c>
      <c r="AA15" s="75">
        <f>STOA!I15</f>
        <v>0</v>
      </c>
      <c r="AB15" s="75">
        <f>-STOA!O15</f>
        <v>-275.49</v>
      </c>
      <c r="AC15">
        <f t="shared" si="0"/>
        <v>10.793638068549878</v>
      </c>
      <c r="AD15">
        <f t="shared" si="1"/>
        <v>309.11296827882279</v>
      </c>
      <c r="AE15">
        <f>'IDT-1'!C15</f>
        <v>0</v>
      </c>
      <c r="AF15" s="24"/>
      <c r="AG15">
        <f t="shared" si="2"/>
        <v>309.11296827882279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5.8324999999999996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616.93276440270495</v>
      </c>
      <c r="P16" s="36">
        <v>36.633089314329091</v>
      </c>
      <c r="Q16" s="36">
        <v>9.93</v>
      </c>
      <c r="R16" s="38">
        <v>0</v>
      </c>
      <c r="S16" s="38">
        <v>0</v>
      </c>
      <c r="T16" s="37">
        <f>SUMPRODUCT(LTA!J16:AN16,LTA!J$101:AN$101,LTA!J$104:AN$104)</f>
        <v>19.7</v>
      </c>
      <c r="U16" s="37">
        <f>SUMPRODUCT(LTA!J16:AN16,LTA!J$102:AN$102,LTA!J$104:AN$104)</f>
        <v>53.620000000000005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-210</v>
      </c>
      <c r="AA16" s="75">
        <f>STOA!I16</f>
        <v>0</v>
      </c>
      <c r="AB16" s="75">
        <f>-STOA!O16</f>
        <v>-275.49</v>
      </c>
      <c r="AC16">
        <f t="shared" si="0"/>
        <v>10.831289857174323</v>
      </c>
      <c r="AD16">
        <f t="shared" si="1"/>
        <v>303.51531649019836</v>
      </c>
      <c r="AE16">
        <f>'IDT-1'!C16</f>
        <v>0</v>
      </c>
      <c r="AF16" s="24"/>
      <c r="AG16">
        <f t="shared" si="2"/>
        <v>303.51531649019836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5.8324999999999996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616.93341979289914</v>
      </c>
      <c r="P17" s="36">
        <v>36.633089314329091</v>
      </c>
      <c r="Q17" s="36">
        <v>9.93</v>
      </c>
      <c r="R17" s="38">
        <v>0</v>
      </c>
      <c r="S17" s="38">
        <v>0</v>
      </c>
      <c r="T17" s="37">
        <f>SUMPRODUCT(LTA!J17:AN17,LTA!J$101:AN$101,LTA!J$104:AN$104)</f>
        <v>19.32</v>
      </c>
      <c r="U17" s="37">
        <f>SUMPRODUCT(LTA!J17:AN17,LTA!J$102:AN$102,LTA!J$104:AN$104)</f>
        <v>53.620000000000005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-210</v>
      </c>
      <c r="AA17" s="75">
        <f>STOA!I17</f>
        <v>0</v>
      </c>
      <c r="AB17" s="75">
        <f>-STOA!O17</f>
        <v>-275.49</v>
      </c>
      <c r="AC17">
        <f t="shared" si="0"/>
        <v>10.828103362451955</v>
      </c>
      <c r="AD17">
        <f t="shared" si="1"/>
        <v>303.13915837511496</v>
      </c>
      <c r="AE17">
        <f>'IDT-1'!C17</f>
        <v>0</v>
      </c>
      <c r="AF17" s="24"/>
      <c r="AG17">
        <f t="shared" si="2"/>
        <v>303.13915837511496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5.8324999999999996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616.93395081377309</v>
      </c>
      <c r="P18" s="36">
        <v>36.633089314329091</v>
      </c>
      <c r="Q18" s="36">
        <v>9.93</v>
      </c>
      <c r="R18" s="38">
        <v>0</v>
      </c>
      <c r="S18" s="38">
        <v>0</v>
      </c>
      <c r="T18" s="37">
        <f>SUMPRODUCT(LTA!J18:AN18,LTA!J$101:AN$101,LTA!J$104:AN$104)</f>
        <v>18.96</v>
      </c>
      <c r="U18" s="37">
        <f>SUMPRODUCT(LTA!J18:AN18,LTA!J$102:AN$102,LTA!J$104:AN$104)</f>
        <v>53.620000000000005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-210</v>
      </c>
      <c r="AA18" s="75">
        <f>STOA!I18</f>
        <v>0</v>
      </c>
      <c r="AB18" s="75">
        <f>-STOA!O18</f>
        <v>-275.49</v>
      </c>
      <c r="AC18">
        <f t="shared" si="0"/>
        <v>10.825083823027295</v>
      </c>
      <c r="AD18">
        <f t="shared" si="1"/>
        <v>302.78270893541355</v>
      </c>
      <c r="AE18">
        <f>'IDT-1'!C18</f>
        <v>0</v>
      </c>
      <c r="AF18" s="24"/>
      <c r="AG18">
        <f t="shared" si="2"/>
        <v>302.78270893541355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5.8324999999999996</v>
      </c>
      <c r="E19">
        <f>GT_NG!Q19</f>
        <v>8.3136288998357983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622.98183633077917</v>
      </c>
      <c r="P19" s="36">
        <v>36.633089314329091</v>
      </c>
      <c r="Q19" s="36">
        <v>9.93</v>
      </c>
      <c r="R19" s="38">
        <v>0</v>
      </c>
      <c r="S19" s="38">
        <v>0</v>
      </c>
      <c r="T19" s="37">
        <f>SUMPRODUCT(LTA!J19:AN19,LTA!J$101:AN$101,LTA!J$104:AN$104)</f>
        <v>18.88</v>
      </c>
      <c r="U19" s="37">
        <f>SUMPRODUCT(LTA!J19:AN19,LTA!J$102:AN$102,LTA!J$104:AN$104)</f>
        <v>53.620000000000005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-200</v>
      </c>
      <c r="AA19" s="75">
        <f>STOA!I19</f>
        <v>0</v>
      </c>
      <c r="AB19" s="75">
        <f>-STOA!O19</f>
        <v>-275.49</v>
      </c>
      <c r="AC19">
        <f t="shared" si="0"/>
        <v>10.788130540021363</v>
      </c>
      <c r="AD19">
        <f t="shared" si="1"/>
        <v>318.50517343781928</v>
      </c>
      <c r="AE19">
        <f>'IDT-1'!C19</f>
        <v>0</v>
      </c>
      <c r="AF19" s="24"/>
      <c r="AG19">
        <f t="shared" si="2"/>
        <v>318.50517343781928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5.8324999999999996</v>
      </c>
      <c r="E20">
        <f>GT_NG!Q20</f>
        <v>8.3136288998357983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622.98168293410856</v>
      </c>
      <c r="P20" s="36">
        <v>36.633089314329091</v>
      </c>
      <c r="Q20" s="36">
        <v>9.93</v>
      </c>
      <c r="R20" s="38">
        <v>0</v>
      </c>
      <c r="S20" s="38">
        <v>0</v>
      </c>
      <c r="T20" s="37">
        <f>SUMPRODUCT(LTA!J20:AN20,LTA!J$101:AN$101,LTA!J$104:AN$104)</f>
        <v>19.059999999999999</v>
      </c>
      <c r="U20" s="37">
        <f>SUMPRODUCT(LTA!J20:AN20,LTA!J$102:AN$102,LTA!J$104:AN$104)</f>
        <v>53.620000000000005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-205</v>
      </c>
      <c r="AA20" s="75">
        <f>STOA!I20</f>
        <v>0</v>
      </c>
      <c r="AB20" s="75">
        <f>-STOA!O20</f>
        <v>-275.49</v>
      </c>
      <c r="AC20">
        <f t="shared" si="0"/>
        <v>10.831997040113777</v>
      </c>
      <c r="AD20">
        <f t="shared" si="1"/>
        <v>313.64115354105621</v>
      </c>
      <c r="AE20">
        <f>'IDT-1'!C20</f>
        <v>0</v>
      </c>
      <c r="AF20" s="24"/>
      <c r="AG20">
        <f t="shared" si="2"/>
        <v>313.64115354105621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5.8324999999999996</v>
      </c>
      <c r="E21">
        <f>GT_NG!Q21</f>
        <v>8.3136288998357983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611.18295145797288</v>
      </c>
      <c r="P21" s="36">
        <v>36.633089314329091</v>
      </c>
      <c r="Q21" s="36">
        <v>9.6430304935554858</v>
      </c>
      <c r="R21" s="38">
        <v>0</v>
      </c>
      <c r="S21" s="38">
        <v>0</v>
      </c>
      <c r="T21" s="37">
        <f>SUMPRODUCT(LTA!J21:AN21,LTA!J$101:AN$101,LTA!J$104:AN$104)</f>
        <v>19.53</v>
      </c>
      <c r="U21" s="37">
        <f>SUMPRODUCT(LTA!J21:AN21,LTA!J$102:AN$102,LTA!J$104:AN$104)</f>
        <v>53.620000000000005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-195</v>
      </c>
      <c r="AA21" s="75">
        <f>STOA!I21</f>
        <v>0</v>
      </c>
      <c r="AB21" s="75">
        <f>-STOA!O21</f>
        <v>-275.49</v>
      </c>
      <c r="AC21">
        <f t="shared" si="0"/>
        <v>10.649713574611212</v>
      </c>
      <c r="AD21">
        <f t="shared" si="1"/>
        <v>312.20773602397861</v>
      </c>
      <c r="AE21">
        <f>'IDT-1'!C21</f>
        <v>0</v>
      </c>
      <c r="AF21" s="24"/>
      <c r="AG21">
        <f t="shared" si="2"/>
        <v>312.20773602397861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5.8324999999999996</v>
      </c>
      <c r="E22">
        <f>GT_NG!Q22</f>
        <v>8.3136288998357983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611.18227500360945</v>
      </c>
      <c r="P22" s="36">
        <v>46.28</v>
      </c>
      <c r="Q22" s="36">
        <v>9.6430304935554858</v>
      </c>
      <c r="R22" s="38">
        <v>0</v>
      </c>
      <c r="S22" s="38">
        <v>0</v>
      </c>
      <c r="T22" s="37">
        <f>SUMPRODUCT(LTA!J22:AN22,LTA!J$101:AN$101,LTA!J$104:AN$104)</f>
        <v>20</v>
      </c>
      <c r="U22" s="37">
        <f>SUMPRODUCT(LTA!J22:AN22,LTA!J$102:AN$102,LTA!J$104:AN$104)</f>
        <v>53.620000000000005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-180</v>
      </c>
      <c r="AA22" s="75">
        <f>STOA!I22</f>
        <v>0</v>
      </c>
      <c r="AB22" s="75">
        <f>-STOA!O22</f>
        <v>-275.49</v>
      </c>
      <c r="AC22">
        <f t="shared" si="0"/>
        <v>10.607622576280857</v>
      </c>
      <c r="AD22">
        <f t="shared" si="1"/>
        <v>337.36606125361641</v>
      </c>
      <c r="AE22">
        <f>'IDT-1'!C22</f>
        <v>0</v>
      </c>
      <c r="AF22" s="24"/>
      <c r="AG22">
        <f t="shared" si="2"/>
        <v>337.36606125361641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5.8324999999999996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610.35390198051709</v>
      </c>
      <c r="P23" s="36">
        <v>36.64</v>
      </c>
      <c r="Q23" s="36">
        <v>9.6430304935554858</v>
      </c>
      <c r="R23" s="38">
        <v>0</v>
      </c>
      <c r="S23" s="38">
        <v>0</v>
      </c>
      <c r="T23" s="37">
        <f>SUMPRODUCT(LTA!J23:AN23,LTA!J$101:AN$101,LTA!J$104:AN$104)</f>
        <v>20.71</v>
      </c>
      <c r="U23" s="37">
        <f>SUMPRODUCT(LTA!J23:AN23,LTA!J$102:AN$102,LTA!J$104:AN$104)</f>
        <v>58.84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-160</v>
      </c>
      <c r="AA23" s="75">
        <f>STOA!I23</f>
        <v>0</v>
      </c>
      <c r="AB23" s="75">
        <f>-STOA!O23</f>
        <v>-250.49</v>
      </c>
      <c r="AC23">
        <f t="shared" si="0"/>
        <v>10.190670089366767</v>
      </c>
      <c r="AD23">
        <f t="shared" si="1"/>
        <v>378.52701501504441</v>
      </c>
      <c r="AE23">
        <f>'IDT-1'!C23</f>
        <v>0</v>
      </c>
      <c r="AF23" s="24"/>
      <c r="AG23">
        <f t="shared" si="2"/>
        <v>378.52701501504441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5.8324999999999996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614.99322667016452</v>
      </c>
      <c r="P24" s="36">
        <v>36.64</v>
      </c>
      <c r="Q24" s="36">
        <v>9.6399999999999988</v>
      </c>
      <c r="R24" s="38">
        <v>0</v>
      </c>
      <c r="S24" s="38">
        <v>0</v>
      </c>
      <c r="T24" s="37">
        <f>SUMPRODUCT(LTA!J24:AN24,LTA!J$101:AN$101,LTA!J$104:AN$104)</f>
        <v>21.25</v>
      </c>
      <c r="U24" s="37">
        <f>SUMPRODUCT(LTA!J24:AN24,LTA!J$102:AN$102,LTA!J$104:AN$104)</f>
        <v>58.49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-135</v>
      </c>
      <c r="AA24" s="75">
        <f>STOA!I24</f>
        <v>0</v>
      </c>
      <c r="AB24" s="75">
        <f>-STOA!O24</f>
        <v>-250.49</v>
      </c>
      <c r="AC24">
        <f t="shared" si="0"/>
        <v>10.019432017491713</v>
      </c>
      <c r="AD24">
        <f t="shared" si="1"/>
        <v>408.52454728301137</v>
      </c>
      <c r="AE24">
        <f>'IDT-1'!C24</f>
        <v>0</v>
      </c>
      <c r="AF24" s="24"/>
      <c r="AG24">
        <f t="shared" si="2"/>
        <v>408.52454728301137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5.8324999999999996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624.23157448645998</v>
      </c>
      <c r="P25" s="36">
        <v>36.64</v>
      </c>
      <c r="Q25" s="36">
        <v>9.6399999999999988</v>
      </c>
      <c r="R25" s="38">
        <v>0</v>
      </c>
      <c r="S25" s="38">
        <v>0</v>
      </c>
      <c r="T25" s="37">
        <f>SUMPRODUCT(LTA!J25:AN25,LTA!J$101:AN$101,LTA!J$104:AN$104)</f>
        <v>21.27</v>
      </c>
      <c r="U25" s="37">
        <f>SUMPRODUCT(LTA!J25:AN25,LTA!J$102:AN$102,LTA!J$104:AN$104)</f>
        <v>58.1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-126</v>
      </c>
      <c r="AA25" s="75">
        <f>STOA!I25</f>
        <v>0</v>
      </c>
      <c r="AB25" s="75">
        <f>-STOA!O25</f>
        <v>-250.49</v>
      </c>
      <c r="AC25">
        <f t="shared" si="0"/>
        <v>10.102397296873484</v>
      </c>
      <c r="AD25">
        <f t="shared" si="1"/>
        <v>416.30992981992506</v>
      </c>
      <c r="AE25">
        <f>'IDT-1'!C25</f>
        <v>0</v>
      </c>
      <c r="AF25" s="24"/>
      <c r="AG25">
        <f t="shared" si="2"/>
        <v>416.30992981992506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5.8324999999999996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650.89610665876125</v>
      </c>
      <c r="P26" s="36">
        <v>68.143243526275697</v>
      </c>
      <c r="Q26" s="36">
        <v>9.6399999999999988</v>
      </c>
      <c r="R26" s="38">
        <v>0</v>
      </c>
      <c r="S26" s="38">
        <v>0</v>
      </c>
      <c r="T26" s="37">
        <f>SUMPRODUCT(LTA!J26:AN26,LTA!J$101:AN$101,LTA!J$104:AN$104)</f>
        <v>21.68</v>
      </c>
      <c r="U26" s="37">
        <f>SUMPRODUCT(LTA!J26:AN26,LTA!J$102:AN$102,LTA!J$104:AN$104)</f>
        <v>57.75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-132</v>
      </c>
      <c r="AA26" s="75">
        <f>STOA!I26</f>
        <v>0</v>
      </c>
      <c r="AB26" s="75">
        <f>-STOA!O26</f>
        <v>-250.49</v>
      </c>
      <c r="AC26">
        <f t="shared" si="0"/>
        <v>10.642337559090864</v>
      </c>
      <c r="AD26">
        <f t="shared" si="1"/>
        <v>467.99776525628459</v>
      </c>
      <c r="AE26">
        <f>'IDT-1'!C26</f>
        <v>0</v>
      </c>
      <c r="AF26" s="24"/>
      <c r="AG26">
        <f t="shared" si="2"/>
        <v>467.99776525628459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5.8324999999999996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660.43828198482515</v>
      </c>
      <c r="P27" s="36">
        <v>68.139999999999986</v>
      </c>
      <c r="Q27" s="36">
        <v>9.6399999999999988</v>
      </c>
      <c r="R27" s="38">
        <v>0</v>
      </c>
      <c r="S27" s="38">
        <v>0</v>
      </c>
      <c r="T27" s="37">
        <f>SUMPRODUCT(LTA!J27:AN27,LTA!J$101:AN$101,LTA!J$104:AN$104)</f>
        <v>22.08</v>
      </c>
      <c r="U27" s="37">
        <f>SUMPRODUCT(LTA!J27:AN27,LTA!J$102:AN$102,LTA!J$104:AN$104)</f>
        <v>57.56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-22</v>
      </c>
      <c r="AA27" s="75">
        <f>STOA!I27</f>
        <v>0</v>
      </c>
      <c r="AB27" s="75">
        <f>-STOA!O27</f>
        <v>-325</v>
      </c>
      <c r="AC27">
        <f t="shared" si="0"/>
        <v>10.338875621303881</v>
      </c>
      <c r="AD27">
        <f t="shared" si="1"/>
        <v>523.54015899386002</v>
      </c>
      <c r="AE27">
        <f>'IDT-1'!C27</f>
        <v>0</v>
      </c>
      <c r="AF27" s="24"/>
      <c r="AG27">
        <f t="shared" si="2"/>
        <v>523.54015899386002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5.8324999999999996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692.44910824982219</v>
      </c>
      <c r="P28" s="36">
        <v>68.142611928856184</v>
      </c>
      <c r="Q28" s="36">
        <v>9.6399999999999988</v>
      </c>
      <c r="R28" s="38">
        <v>0.29734513274336283</v>
      </c>
      <c r="S28" s="38">
        <v>0</v>
      </c>
      <c r="T28" s="37">
        <f>SUMPRODUCT(LTA!J28:AN28,LTA!J$101:AN$101,LTA!J$104:AN$104)</f>
        <v>22.31</v>
      </c>
      <c r="U28" s="37">
        <f>SUMPRODUCT(LTA!J28:AN28,LTA!J$102:AN$102,LTA!J$104:AN$104)</f>
        <v>57.19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-325</v>
      </c>
      <c r="AC28">
        <f t="shared" si="0"/>
        <v>10.422744731299733</v>
      </c>
      <c r="AD28">
        <f t="shared" si="1"/>
        <v>577.62707321046048</v>
      </c>
      <c r="AE28">
        <f>'IDT-1'!C28</f>
        <v>0</v>
      </c>
      <c r="AF28" s="24"/>
      <c r="AG28">
        <f t="shared" si="2"/>
        <v>577.62707321046048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5.8324999999999996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705.92263672090951</v>
      </c>
      <c r="P29" s="36">
        <v>68.142611928856184</v>
      </c>
      <c r="Q29" s="36">
        <v>22.087460043693227</v>
      </c>
      <c r="R29" s="38">
        <v>2.06</v>
      </c>
      <c r="S29" s="38">
        <v>0</v>
      </c>
      <c r="T29" s="37">
        <f>SUMPRODUCT(LTA!J29:AN29,LTA!J$101:AN$101,LTA!J$104:AN$104)</f>
        <v>15</v>
      </c>
      <c r="U29" s="37">
        <f>SUMPRODUCT(LTA!J29:AN29,LTA!J$102:AN$102,LTA!J$104:AN$104)</f>
        <v>76.09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10.752643335708845</v>
      </c>
      <c r="AD29">
        <f t="shared" si="1"/>
        <v>616.57081798808861</v>
      </c>
      <c r="AE29">
        <f>'IDT-1'!C29</f>
        <v>0</v>
      </c>
      <c r="AF29" s="24"/>
      <c r="AG29">
        <f t="shared" si="2"/>
        <v>616.57081798808861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5.8324999999999996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706.71333360723645</v>
      </c>
      <c r="P30" s="36">
        <v>68.142611928856184</v>
      </c>
      <c r="Q30" s="36">
        <v>22.087460043693227</v>
      </c>
      <c r="R30" s="38">
        <v>7.06</v>
      </c>
      <c r="S30" s="38">
        <v>0</v>
      </c>
      <c r="T30" s="37">
        <f>SUMPRODUCT(LTA!J30:AN30,LTA!J$101:AN$101,LTA!J$104:AN$104)</f>
        <v>15</v>
      </c>
      <c r="U30" s="37">
        <f>SUMPRODUCT(LTA!J30:AN30,LTA!J$102:AN$102,LTA!J$104:AN$104)</f>
        <v>104.66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11.041273189553991</v>
      </c>
      <c r="AD30">
        <f t="shared" si="1"/>
        <v>650.64288502057036</v>
      </c>
      <c r="AE30">
        <f>'IDT-1'!C30</f>
        <v>0</v>
      </c>
      <c r="AF30" s="24"/>
      <c r="AG30">
        <f t="shared" si="2"/>
        <v>650.64288502057036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5.8324999999999996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728.04240860306982</v>
      </c>
      <c r="P31" s="36">
        <v>68.142611928856184</v>
      </c>
      <c r="Q31" s="36">
        <v>22.087460043693227</v>
      </c>
      <c r="R31" s="38">
        <v>16.52</v>
      </c>
      <c r="S31" s="38">
        <v>0</v>
      </c>
      <c r="T31" s="37">
        <f>SUMPRODUCT(LTA!J31:AN31,LTA!J$101:AN$101,LTA!J$104:AN$104)</f>
        <v>15.04</v>
      </c>
      <c r="U31" s="37">
        <f>SUMPRODUCT(LTA!J31:AN31,LTA!J$102:AN$102,LTA!J$104:AN$104)</f>
        <v>110.80000000000001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11.35181341951899</v>
      </c>
      <c r="AD31">
        <f t="shared" si="1"/>
        <v>687.30141978643883</v>
      </c>
      <c r="AE31">
        <f>'IDT-1'!C31</f>
        <v>0</v>
      </c>
      <c r="AF31" s="24"/>
      <c r="AG31">
        <f t="shared" si="2"/>
        <v>687.30141978643883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5.8324999999999996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736.72033002811099</v>
      </c>
      <c r="P32" s="36">
        <v>68.142611928856184</v>
      </c>
      <c r="Q32" s="36">
        <v>22.087460043693227</v>
      </c>
      <c r="R32" s="38">
        <v>26.080000000000002</v>
      </c>
      <c r="S32" s="38">
        <v>0</v>
      </c>
      <c r="T32" s="37">
        <f>SUMPRODUCT(LTA!J32:AN32,LTA!J$101:AN$101,LTA!J$104:AN$104)</f>
        <v>17.100000000000001</v>
      </c>
      <c r="U32" s="37">
        <f>SUMPRODUCT(LTA!J32:AN32,LTA!J$102:AN$102,LTA!J$104:AN$104)</f>
        <v>110.42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11.519123959489338</v>
      </c>
      <c r="AD32">
        <f t="shared" si="1"/>
        <v>707.0520306715099</v>
      </c>
      <c r="AE32">
        <f>'IDT-1'!C32</f>
        <v>0</v>
      </c>
      <c r="AF32" s="24"/>
      <c r="AG32">
        <f t="shared" si="2"/>
        <v>707.0520306715099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5.8324999999999996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47.562247955759325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743.31979811100825</v>
      </c>
      <c r="P33" s="36">
        <v>68.142611928856184</v>
      </c>
      <c r="Q33" s="36">
        <v>22.087460043693227</v>
      </c>
      <c r="R33" s="38">
        <v>26.3</v>
      </c>
      <c r="S33" s="38">
        <v>0</v>
      </c>
      <c r="T33" s="37">
        <f>SUMPRODUCT(LTA!J33:AN33,LTA!J$101:AN$101,LTA!J$104:AN$104)</f>
        <v>23.07</v>
      </c>
      <c r="U33" s="37">
        <f>SUMPRODUCT(LTA!J33:AN33,LTA!J$102:AN$102,LTA!J$104:AN$104)</f>
        <v>110.14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11.737015478977721</v>
      </c>
      <c r="AD33">
        <f t="shared" si="1"/>
        <v>732.77360575778141</v>
      </c>
      <c r="AE33">
        <f>'IDT-1'!C33</f>
        <v>0</v>
      </c>
      <c r="AF33" s="24"/>
      <c r="AG33">
        <f t="shared" si="2"/>
        <v>732.77360575778141</v>
      </c>
      <c r="AI33" s="34">
        <f>PXIL!I33</f>
        <v>0</v>
      </c>
      <c r="AJ33" s="34">
        <f>PXIL!O33</f>
        <v>0</v>
      </c>
      <c r="AK33" s="34">
        <f>RTM_IEX!I33</f>
        <v>14.46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5.8324999999999996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47.562247955759325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735.95451088601192</v>
      </c>
      <c r="P34" s="36">
        <v>68.142611928856184</v>
      </c>
      <c r="Q34" s="36">
        <v>22.087460043693227</v>
      </c>
      <c r="R34" s="38">
        <v>26.3</v>
      </c>
      <c r="S34" s="38">
        <v>0</v>
      </c>
      <c r="T34" s="37">
        <f>SUMPRODUCT(LTA!J34:AN34,LTA!J$101:AN$101,LTA!J$104:AN$104)</f>
        <v>32.869999999999997</v>
      </c>
      <c r="U34" s="37">
        <f>SUMPRODUCT(LTA!J34:AN34,LTA!J$102:AN$102,LTA!J$104:AN$104)</f>
        <v>110.14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11.757467066287752</v>
      </c>
      <c r="AD34">
        <f t="shared" si="1"/>
        <v>735.18786694547498</v>
      </c>
      <c r="AE34">
        <f>'IDT-1'!C34</f>
        <v>0</v>
      </c>
      <c r="AF34" s="24"/>
      <c r="AG34">
        <f t="shared" si="2"/>
        <v>735.18786694547498</v>
      </c>
      <c r="AI34" s="34">
        <f>PXIL!I34</f>
        <v>0</v>
      </c>
      <c r="AJ34" s="34">
        <f>PXIL!O34</f>
        <v>0</v>
      </c>
      <c r="AK34" s="34">
        <f>RTM_IEX!I34</f>
        <v>14.46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5.8324999999999996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47.562247955759325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722.92609929256605</v>
      </c>
      <c r="P35" s="36">
        <v>68.142611928856184</v>
      </c>
      <c r="Q35" s="36">
        <v>22.087460043693227</v>
      </c>
      <c r="R35" s="38">
        <v>26.3</v>
      </c>
      <c r="S35" s="38">
        <v>0</v>
      </c>
      <c r="T35" s="37">
        <f>SUMPRODUCT(LTA!J35:AN35,LTA!J$101:AN$101,LTA!J$104:AN$104)</f>
        <v>36.599999999999994</v>
      </c>
      <c r="U35" s="37">
        <f>SUMPRODUCT(LTA!J35:AN35,LTA!J$102:AN$102,LTA!J$104:AN$104)</f>
        <v>110.14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11.134338522658354</v>
      </c>
      <c r="AD35">
        <f t="shared" si="1"/>
        <v>762.05258389565836</v>
      </c>
      <c r="AE35">
        <f>'IDT-1'!C35</f>
        <v>0</v>
      </c>
      <c r="AF35" s="24"/>
      <c r="AG35">
        <f t="shared" si="2"/>
        <v>762.05258389565836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5.8324999999999996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47.562247955759325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708.66233103509273</v>
      </c>
      <c r="P36" s="36">
        <v>68.142611928856184</v>
      </c>
      <c r="Q36" s="36">
        <v>22.087460043693227</v>
      </c>
      <c r="R36" s="38">
        <v>26.3</v>
      </c>
      <c r="S36" s="38">
        <v>0</v>
      </c>
      <c r="T36" s="37">
        <f>SUMPRODUCT(LTA!J36:AN36,LTA!J$101:AN$101,LTA!J$104:AN$104)</f>
        <v>49.51</v>
      </c>
      <c r="U36" s="37">
        <f>SUMPRODUCT(LTA!J36:AN36,LTA!J$102:AN$102,LTA!J$104:AN$104)</f>
        <v>110.14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11.122966869295579</v>
      </c>
      <c r="AD36">
        <f t="shared" si="1"/>
        <v>760.71018729154798</v>
      </c>
      <c r="AE36">
        <f>'IDT-1'!C36</f>
        <v>0</v>
      </c>
      <c r="AF36" s="24"/>
      <c r="AG36">
        <f t="shared" si="2"/>
        <v>760.71018729154798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5.9724799999999991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47.562247955759325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701.68063899057574</v>
      </c>
      <c r="P37" s="36">
        <v>68.142611928856184</v>
      </c>
      <c r="Q37" s="36">
        <v>22.087460043693227</v>
      </c>
      <c r="R37" s="38">
        <v>26.3</v>
      </c>
      <c r="S37" s="38">
        <v>0</v>
      </c>
      <c r="T37" s="37">
        <f>SUMPRODUCT(LTA!J37:AN37,LTA!J$101:AN$101,LTA!J$104:AN$104)</f>
        <v>62.16</v>
      </c>
      <c r="U37" s="37">
        <f>SUMPRODUCT(LTA!J37:AN37,LTA!J$102:AN$102,LTA!J$104:AN$104)</f>
        <v>110.14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11.239525749920748</v>
      </c>
      <c r="AD37">
        <f t="shared" si="1"/>
        <v>758.40191636640577</v>
      </c>
      <c r="AE37">
        <f>'IDT-1'!C37</f>
        <v>0</v>
      </c>
      <c r="AF37" s="24"/>
      <c r="AG37">
        <f t="shared" si="2"/>
        <v>758.40191636640577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-8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5.9724799999999991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44.997895622895612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696.47887644437162</v>
      </c>
      <c r="P38" s="36">
        <v>68.142611928856184</v>
      </c>
      <c r="Q38" s="36">
        <v>22.087460043693227</v>
      </c>
      <c r="R38" s="38">
        <v>26.3</v>
      </c>
      <c r="S38" s="38">
        <v>0</v>
      </c>
      <c r="T38" s="37">
        <f>SUMPRODUCT(LTA!J38:AN38,LTA!J$101:AN$101,LTA!J$104:AN$104)</f>
        <v>75.5</v>
      </c>
      <c r="U38" s="37">
        <f>SUMPRODUCT(LTA!J38:AN38,LTA!J$102:AN$102,LTA!J$104:AN$104)</f>
        <v>110.57000000000001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11.28148722721169</v>
      </c>
      <c r="AD38">
        <f t="shared" si="1"/>
        <v>765.36384001004706</v>
      </c>
      <c r="AE38">
        <f>'IDT-1'!C38</f>
        <v>0</v>
      </c>
      <c r="AF38" s="24"/>
      <c r="AG38">
        <f t="shared" si="2"/>
        <v>765.36384001004706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-7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5.9724799999999991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44.997895622895612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682.83337932259428</v>
      </c>
      <c r="P39" s="36">
        <v>68.142611928856184</v>
      </c>
      <c r="Q39" s="36">
        <v>22.087460043693227</v>
      </c>
      <c r="R39" s="38">
        <v>26.3</v>
      </c>
      <c r="S39" s="38">
        <v>0</v>
      </c>
      <c r="T39" s="37">
        <f>SUMPRODUCT(LTA!J39:AN39,LTA!J$101:AN$101,LTA!J$104:AN$104)</f>
        <v>82.03</v>
      </c>
      <c r="U39" s="37">
        <f>SUMPRODUCT(LTA!J39:AN39,LTA!J$102:AN$102,LTA!J$104:AN$104)</f>
        <v>110.14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11.158230832206623</v>
      </c>
      <c r="AD39">
        <f t="shared" si="1"/>
        <v>764.87301415138029</v>
      </c>
      <c r="AE39">
        <f>'IDT-1'!C39</f>
        <v>0</v>
      </c>
      <c r="AF39" s="24"/>
      <c r="AG39">
        <f t="shared" si="2"/>
        <v>764.87301415138029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5.9724799999999991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44.997895622895612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688.94866562259426</v>
      </c>
      <c r="P40" s="36">
        <v>68.142611928856184</v>
      </c>
      <c r="Q40" s="36">
        <v>22.087460043693227</v>
      </c>
      <c r="R40" s="38">
        <v>26.3</v>
      </c>
      <c r="S40" s="38">
        <v>0</v>
      </c>
      <c r="T40" s="37">
        <f>SUMPRODUCT(LTA!J40:AN40,LTA!J$101:AN$101,LTA!J$104:AN$104)</f>
        <v>94.69</v>
      </c>
      <c r="U40" s="37">
        <f>SUMPRODUCT(LTA!J40:AN40,LTA!J$102:AN$102,LTA!J$104:AN$104)</f>
        <v>110.14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11.315943237126623</v>
      </c>
      <c r="AD40">
        <f t="shared" si="1"/>
        <v>783.4905880464604</v>
      </c>
      <c r="AE40">
        <f>'IDT-1'!C40</f>
        <v>0</v>
      </c>
      <c r="AF40" s="24"/>
      <c r="AG40">
        <f t="shared" si="2"/>
        <v>783.4905880464604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5.9724799999999991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44.997895622895612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660.66614766763723</v>
      </c>
      <c r="P41" s="36">
        <v>68.142611928856184</v>
      </c>
      <c r="Q41" s="36">
        <v>22.087460043693227</v>
      </c>
      <c r="R41" s="38">
        <v>26.3</v>
      </c>
      <c r="S41" s="38">
        <v>0</v>
      </c>
      <c r="T41" s="37">
        <f>SUMPRODUCT(LTA!J41:AN41,LTA!J$101:AN$101,LTA!J$104:AN$104)</f>
        <v>108.24</v>
      </c>
      <c r="U41" s="37">
        <f>SUMPRODUCT(LTA!J41:AN41,LTA!J$102:AN$102,LTA!J$104:AN$104)</f>
        <v>110.14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11.192190086304985</v>
      </c>
      <c r="AD41">
        <f t="shared" si="1"/>
        <v>768.88182324232491</v>
      </c>
      <c r="AE41">
        <f>'IDT-1'!C41</f>
        <v>0</v>
      </c>
      <c r="AF41" s="24"/>
      <c r="AG41">
        <f t="shared" si="2"/>
        <v>768.88182324232491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5.9724799999999991</v>
      </c>
      <c r="E42">
        <f>GT_NG!Q42</f>
        <v>8.2454844006568155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44.997895622895612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661.16797267245011</v>
      </c>
      <c r="P42" s="36">
        <v>68.142611928856184</v>
      </c>
      <c r="Q42" s="36">
        <v>22.087460043693227</v>
      </c>
      <c r="R42" s="38">
        <v>26.3</v>
      </c>
      <c r="S42" s="38">
        <v>0</v>
      </c>
      <c r="T42" s="37">
        <f>SUMPRODUCT(LTA!J42:AN42,LTA!J$101:AN$101,LTA!J$104:AN$104)</f>
        <v>121.96</v>
      </c>
      <c r="U42" s="37">
        <f>SUMPRODUCT(LTA!J42:AN42,LTA!J$102:AN$102,LTA!J$104:AN$104)</f>
        <v>110.14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11.30928517356033</v>
      </c>
      <c r="AD42">
        <f t="shared" si="1"/>
        <v>782.70461949499168</v>
      </c>
      <c r="AE42">
        <f>'IDT-1'!C42</f>
        <v>0</v>
      </c>
      <c r="AF42" s="24"/>
      <c r="AG42">
        <f t="shared" si="2"/>
        <v>782.70461949499168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5.9724799999999991</v>
      </c>
      <c r="E43">
        <f>GT_NG!Q43</f>
        <v>8.2454844006568155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44.997895622895612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661.16632421951806</v>
      </c>
      <c r="P43" s="36">
        <v>68.142611928856184</v>
      </c>
      <c r="Q43" s="36">
        <v>22.087460043693227</v>
      </c>
      <c r="R43" s="38">
        <v>26.3</v>
      </c>
      <c r="S43" s="38">
        <v>0</v>
      </c>
      <c r="T43" s="37">
        <f>SUMPRODUCT(LTA!J43:AN43,LTA!J$101:AN$101,LTA!J$104:AN$104)</f>
        <v>145.75</v>
      </c>
      <c r="U43" s="37">
        <f>SUMPRODUCT(LTA!J43:AN43,LTA!J$102:AN$102,LTA!J$104:AN$104)</f>
        <v>114.58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11.7407793265557</v>
      </c>
      <c r="AD43">
        <f t="shared" si="1"/>
        <v>833.64147688906405</v>
      </c>
      <c r="AE43">
        <f>'IDT-1'!C43</f>
        <v>0</v>
      </c>
      <c r="AF43" s="24"/>
      <c r="AG43">
        <f t="shared" si="2"/>
        <v>833.64147688906405</v>
      </c>
      <c r="AI43" s="34">
        <f>PXIL!I43</f>
        <v>0</v>
      </c>
      <c r="AJ43" s="34">
        <f>PXIL!O43</f>
        <v>0</v>
      </c>
      <c r="AK43" s="34">
        <f>RTM_IEX!I43</f>
        <v>23.14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5.9724799999999991</v>
      </c>
      <c r="E44">
        <f>GT_NG!Q44</f>
        <v>8.2454844006568155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44.997895622895612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646.94102871951804</v>
      </c>
      <c r="P44" s="36">
        <v>68.142611928856184</v>
      </c>
      <c r="Q44" s="36">
        <v>22.087460043693227</v>
      </c>
      <c r="R44" s="38">
        <v>26.3</v>
      </c>
      <c r="S44" s="38">
        <v>0</v>
      </c>
      <c r="T44" s="37">
        <f>SUMPRODUCT(LTA!J44:AN44,LTA!J$101:AN$101,LTA!J$104:AN$104)</f>
        <v>156.91</v>
      </c>
      <c r="U44" s="37">
        <f>SUMPRODUCT(LTA!J44:AN44,LTA!J$102:AN$102,LTA!J$104:AN$104)</f>
        <v>114.92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11.782650844355699</v>
      </c>
      <c r="AD44">
        <f t="shared" si="1"/>
        <v>838.58430987126405</v>
      </c>
      <c r="AE44">
        <f>'IDT-1'!C44</f>
        <v>0</v>
      </c>
      <c r="AF44" s="24"/>
      <c r="AG44">
        <f t="shared" si="2"/>
        <v>838.58430987126405</v>
      </c>
      <c r="AI44" s="34">
        <f>PXIL!I44</f>
        <v>0</v>
      </c>
      <c r="AJ44" s="34">
        <f>PXIL!O44</f>
        <v>0</v>
      </c>
      <c r="AK44" s="34">
        <f>RTM_IEX!I44</f>
        <v>30.85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5.9724799999999991</v>
      </c>
      <c r="E45">
        <f>GT_NG!Q45</f>
        <v>8.2454844006568155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44.997895622895612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645.46181014032061</v>
      </c>
      <c r="P45" s="36">
        <v>68.142611928856184</v>
      </c>
      <c r="Q45" s="36">
        <v>22.087460043693227</v>
      </c>
      <c r="R45" s="38">
        <v>26.3</v>
      </c>
      <c r="S45" s="38">
        <v>0</v>
      </c>
      <c r="T45" s="37">
        <f>SUMPRODUCT(LTA!J45:AN45,LTA!J$101:AN$101,LTA!J$104:AN$104)</f>
        <v>158.16</v>
      </c>
      <c r="U45" s="37">
        <f>SUMPRODUCT(LTA!J45:AN45,LTA!J$102:AN$102,LTA!J$104:AN$104)</f>
        <v>112.91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11.50470140829044</v>
      </c>
      <c r="AD45">
        <f t="shared" si="1"/>
        <v>805.77304072813195</v>
      </c>
      <c r="AE45">
        <f>'IDT-1'!C45</f>
        <v>0</v>
      </c>
      <c r="AF45" s="24"/>
      <c r="AG45">
        <f t="shared" si="2"/>
        <v>805.77304072813195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5.9724799999999991</v>
      </c>
      <c r="E46">
        <f>GT_NG!Q46</f>
        <v>8.2454844006568155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44.997895622895612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653.31406702752213</v>
      </c>
      <c r="P46" s="36">
        <v>68.142611928856184</v>
      </c>
      <c r="Q46" s="36">
        <v>22.087460043693227</v>
      </c>
      <c r="R46" s="38">
        <v>26.3</v>
      </c>
      <c r="S46" s="38">
        <v>0</v>
      </c>
      <c r="T46" s="37">
        <f>SUMPRODUCT(LTA!J46:AN46,LTA!J$101:AN$101,LTA!J$104:AN$104)</f>
        <v>169.14999999999998</v>
      </c>
      <c r="U46" s="37">
        <f>SUMPRODUCT(LTA!J46:AN46,LTA!J$102:AN$102,LTA!J$104:AN$104)</f>
        <v>113.19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11.665328366142933</v>
      </c>
      <c r="AD46">
        <f t="shared" si="1"/>
        <v>824.73467065748093</v>
      </c>
      <c r="AE46">
        <f>'IDT-1'!C46</f>
        <v>0</v>
      </c>
      <c r="AF46" s="24"/>
      <c r="AG46">
        <f t="shared" si="2"/>
        <v>824.73467065748093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5.9724799999999991</v>
      </c>
      <c r="E47">
        <f>GT_NG!Q47</f>
        <v>8.2454844006568155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44.997895622895612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653.0343456721954</v>
      </c>
      <c r="P47" s="36">
        <v>68.142611928856184</v>
      </c>
      <c r="Q47" s="36">
        <v>22.087460043693227</v>
      </c>
      <c r="R47" s="38">
        <v>26.3</v>
      </c>
      <c r="S47" s="38">
        <v>0</v>
      </c>
      <c r="T47" s="37">
        <f>SUMPRODUCT(LTA!J47:AN47,LTA!J$101:AN$101,LTA!J$104:AN$104)</f>
        <v>184.87</v>
      </c>
      <c r="U47" s="37">
        <f>SUMPRODUCT(LTA!J47:AN47,LTA!J$102:AN$102,LTA!J$104:AN$104)</f>
        <v>113.73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12.34458459300264</v>
      </c>
      <c r="AD47">
        <f t="shared" si="1"/>
        <v>804.49569307529453</v>
      </c>
      <c r="AE47">
        <f>'IDT-1'!C47</f>
        <v>0</v>
      </c>
      <c r="AF47" s="24"/>
      <c r="AG47">
        <f t="shared" si="2"/>
        <v>804.49569307529453</v>
      </c>
      <c r="AI47" s="34">
        <f>PXIL!I47</f>
        <v>0</v>
      </c>
      <c r="AJ47" s="34">
        <f>PXIL!O47</f>
        <v>0</v>
      </c>
      <c r="AK47" s="34">
        <f>RTM_IEX!I47</f>
        <v>14.46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5.9724799999999991</v>
      </c>
      <c r="E48">
        <f>GT_NG!Q48</f>
        <v>8.2454844006568155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44.997895622895612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645.46524777937896</v>
      </c>
      <c r="P48" s="36">
        <v>68.142611928856184</v>
      </c>
      <c r="Q48" s="36">
        <v>22.087460043693227</v>
      </c>
      <c r="R48" s="38">
        <v>26.3</v>
      </c>
      <c r="S48" s="38">
        <v>0</v>
      </c>
      <c r="T48" s="37">
        <f>SUMPRODUCT(LTA!J48:AN48,LTA!J$101:AN$101,LTA!J$104:AN$104)</f>
        <v>194.23</v>
      </c>
      <c r="U48" s="37">
        <f>SUMPRODUCT(LTA!J48:AN48,LTA!J$102:AN$102,LTA!J$104:AN$104)</f>
        <v>114.14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12.322584170702985</v>
      </c>
      <c r="AD48">
        <f t="shared" si="1"/>
        <v>801.89859560477794</v>
      </c>
      <c r="AE48">
        <f>'IDT-1'!C48</f>
        <v>0</v>
      </c>
      <c r="AF48" s="24"/>
      <c r="AG48">
        <f t="shared" si="2"/>
        <v>801.89859560477794</v>
      </c>
      <c r="AI48" s="34">
        <f>PXIL!I48</f>
        <v>0</v>
      </c>
      <c r="AJ48" s="34">
        <f>PXIL!O48</f>
        <v>0</v>
      </c>
      <c r="AK48" s="34">
        <f>RTM_IEX!I48</f>
        <v>9.64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5.9724799999999991</v>
      </c>
      <c r="E49">
        <f>GT_NG!Q49</f>
        <v>8.2454844006568155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45.927902452390725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649.27094968085487</v>
      </c>
      <c r="P49" s="36">
        <v>68.142611928856184</v>
      </c>
      <c r="Q49" s="36">
        <v>22.087460043693227</v>
      </c>
      <c r="R49" s="38">
        <v>26.3</v>
      </c>
      <c r="S49" s="38">
        <v>0</v>
      </c>
      <c r="T49" s="37">
        <f>SUMPRODUCT(LTA!J49:AN49,LTA!J$101:AN$101,LTA!J$104:AN$104)</f>
        <v>221.99</v>
      </c>
      <c r="U49" s="37">
        <f>SUMPRODUCT(LTA!J49:AN49,LTA!J$102:AN$102,LTA!J$104:AN$104)</f>
        <v>114.73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12.519528124043141</v>
      </c>
      <c r="AD49">
        <f t="shared" si="1"/>
        <v>825.14736038240869</v>
      </c>
      <c r="AE49">
        <f>'IDT-1'!C49</f>
        <v>0</v>
      </c>
      <c r="AF49" s="24"/>
      <c r="AG49">
        <f t="shared" si="2"/>
        <v>825.14736038240869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5.9724799999999991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45.927902452390725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647.10941763100743</v>
      </c>
      <c r="P50" s="36">
        <v>68.142611928856184</v>
      </c>
      <c r="Q50" s="36">
        <v>22.087460043693227</v>
      </c>
      <c r="R50" s="38">
        <v>26.3</v>
      </c>
      <c r="S50" s="38">
        <v>0</v>
      </c>
      <c r="T50" s="37">
        <f>SUMPRODUCT(LTA!J50:AN50,LTA!J$101:AN$101,LTA!J$104:AN$104)</f>
        <v>229.11</v>
      </c>
      <c r="U50" s="37">
        <f>SUMPRODUCT(LTA!J50:AN50,LTA!J$102:AN$102,LTA!J$104:AN$104)</f>
        <v>115.24000000000001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12.692530620697761</v>
      </c>
      <c r="AD50">
        <f t="shared" si="1"/>
        <v>815.44282583590677</v>
      </c>
      <c r="AE50">
        <f>'IDT-1'!C50</f>
        <v>0</v>
      </c>
      <c r="AF50" s="24"/>
      <c r="AG50">
        <f t="shared" si="2"/>
        <v>815.44282583590677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5.9724799999999991</v>
      </c>
      <c r="E51">
        <f>GT_NG!Q51</f>
        <v>8.2454844006568155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45.927902452390725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629.76042782070863</v>
      </c>
      <c r="P51" s="36">
        <v>68.142611928856184</v>
      </c>
      <c r="Q51" s="36">
        <v>22.087460043693227</v>
      </c>
      <c r="R51" s="38">
        <v>26.3</v>
      </c>
      <c r="S51" s="38">
        <v>0</v>
      </c>
      <c r="T51" s="37">
        <f>SUMPRODUCT(LTA!J51:AN51,LTA!J$101:AN$101,LTA!J$104:AN$104)</f>
        <v>234.19</v>
      </c>
      <c r="U51" s="37">
        <f>SUMPRODUCT(LTA!J51:AN51,LTA!J$102:AN$102,LTA!J$104:AN$104)</f>
        <v>115.59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12.465343740417911</v>
      </c>
      <c r="AD51">
        <f t="shared" si="1"/>
        <v>818.75102290588757</v>
      </c>
      <c r="AE51">
        <f>'IDT-1'!C51</f>
        <v>0</v>
      </c>
      <c r="AF51" s="24"/>
      <c r="AG51">
        <f t="shared" si="2"/>
        <v>818.75102290588757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5.9724799999999991</v>
      </c>
      <c r="E52">
        <f>GT_NG!Q52</f>
        <v>8.2454844006568155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45.927902452390725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609.8306556590403</v>
      </c>
      <c r="P52" s="36">
        <v>68.142611928856184</v>
      </c>
      <c r="Q52" s="36">
        <v>22.087460043693227</v>
      </c>
      <c r="R52" s="38">
        <v>26.3</v>
      </c>
      <c r="S52" s="38">
        <v>0</v>
      </c>
      <c r="T52" s="37">
        <f>SUMPRODUCT(LTA!J52:AN52,LTA!J$101:AN$101,LTA!J$104:AN$104)</f>
        <v>235.85</v>
      </c>
      <c r="U52" s="37">
        <f>SUMPRODUCT(LTA!J52:AN52,LTA!J$102:AN$102,LTA!J$104:AN$104)</f>
        <v>115.97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12.315069654259897</v>
      </c>
      <c r="AD52">
        <f t="shared" si="1"/>
        <v>801.0115248303772</v>
      </c>
      <c r="AE52">
        <f>'IDT-1'!C52</f>
        <v>0</v>
      </c>
      <c r="AF52" s="24"/>
      <c r="AG52">
        <f t="shared" si="2"/>
        <v>801.0115248303772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5.9724799999999991</v>
      </c>
      <c r="E53">
        <f>GT_NG!Q53</f>
        <v>8.2454844006568155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45.927902452390725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617.78060232902374</v>
      </c>
      <c r="P53" s="36">
        <v>68.142611928856184</v>
      </c>
      <c r="Q53" s="36">
        <v>22.087460043693227</v>
      </c>
      <c r="R53" s="38">
        <v>26.3</v>
      </c>
      <c r="S53" s="38">
        <v>0</v>
      </c>
      <c r="T53" s="37">
        <f>SUMPRODUCT(LTA!J53:AN53,LTA!J$101:AN$101,LTA!J$104:AN$104)</f>
        <v>239.18</v>
      </c>
      <c r="U53" s="37">
        <f>SUMPRODUCT(LTA!J53:AN53,LTA!J$102:AN$102,LTA!J$104:AN$104)</f>
        <v>116.79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12.457197206287759</v>
      </c>
      <c r="AD53">
        <f t="shared" si="1"/>
        <v>817.789343948333</v>
      </c>
      <c r="AE53">
        <f>'IDT-1'!C53</f>
        <v>0</v>
      </c>
      <c r="AF53" s="24"/>
      <c r="AG53">
        <f t="shared" si="2"/>
        <v>817.789343948333</v>
      </c>
      <c r="AI53" s="34">
        <f>PXIL!I53</f>
        <v>0</v>
      </c>
      <c r="AJ53" s="34">
        <f>PXIL!O53</f>
        <v>0</v>
      </c>
      <c r="AK53" s="34">
        <f>RTM_IEX!I53</f>
        <v>4.82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5.9724799999999991</v>
      </c>
      <c r="E54">
        <f>GT_NG!Q54</f>
        <v>8.2454844006568155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45.927902452390725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605.251736672878</v>
      </c>
      <c r="P54" s="36">
        <v>68.142611928856184</v>
      </c>
      <c r="Q54" s="36">
        <v>22.087460043693227</v>
      </c>
      <c r="R54" s="38">
        <v>26.3</v>
      </c>
      <c r="S54" s="38">
        <v>0</v>
      </c>
      <c r="T54" s="37">
        <f>SUMPRODUCT(LTA!J54:AN54,LTA!J$101:AN$101,LTA!J$104:AN$104)</f>
        <v>240.63</v>
      </c>
      <c r="U54" s="37">
        <f>SUMPRODUCT(LTA!J54:AN54,LTA!J$102:AN$102,LTA!J$104:AN$104)</f>
        <v>93.89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12.131286734776136</v>
      </c>
      <c r="AD54">
        <f t="shared" si="1"/>
        <v>779.31638876369868</v>
      </c>
      <c r="AE54">
        <f>'IDT-1'!C54</f>
        <v>0</v>
      </c>
      <c r="AF54" s="24"/>
      <c r="AG54">
        <f t="shared" si="2"/>
        <v>779.31638876369868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5.9724799999999991</v>
      </c>
      <c r="E55">
        <f>GT_NG!Q55</f>
        <v>7.9482127779341392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625.29421089826064</v>
      </c>
      <c r="P55" s="36">
        <v>68.142611928856184</v>
      </c>
      <c r="Q55" s="36">
        <v>22.09</v>
      </c>
      <c r="R55" s="38">
        <v>26.3</v>
      </c>
      <c r="S55" s="38">
        <v>0</v>
      </c>
      <c r="T55" s="37">
        <f>SUMPRODUCT(LTA!J55:AN55,LTA!J$101:AN$101,LTA!J$104:AN$104)</f>
        <v>243.06</v>
      </c>
      <c r="U55" s="37">
        <f>SUMPRODUCT(LTA!J55:AN55,LTA!J$102:AN$102,LTA!J$104:AN$104)</f>
        <v>78.2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12.208164286907706</v>
      </c>
      <c r="AD55">
        <f t="shared" si="1"/>
        <v>788.39160075103996</v>
      </c>
      <c r="AE55">
        <f>'IDT-1'!C55</f>
        <v>0</v>
      </c>
      <c r="AF55" s="24"/>
      <c r="AG55">
        <f t="shared" si="2"/>
        <v>788.39160075103996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5.9724799999999991</v>
      </c>
      <c r="E56">
        <f>GT_NG!Q56</f>
        <v>7.9482127779341392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629.71369183587001</v>
      </c>
      <c r="P56" s="36">
        <v>68.142611928856184</v>
      </c>
      <c r="Q56" s="36">
        <v>22.09</v>
      </c>
      <c r="R56" s="38">
        <v>26.3</v>
      </c>
      <c r="S56" s="38">
        <v>0</v>
      </c>
      <c r="T56" s="37">
        <f>SUMPRODUCT(LTA!J56:AN56,LTA!J$101:AN$101,LTA!J$104:AN$104)</f>
        <v>236.95</v>
      </c>
      <c r="U56" s="37">
        <f>SUMPRODUCT(LTA!J56:AN56,LTA!J$102:AN$102,LTA!J$104:AN$104)</f>
        <v>77.12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12.184891926783621</v>
      </c>
      <c r="AD56">
        <f t="shared" si="1"/>
        <v>785.64435404877304</v>
      </c>
      <c r="AE56">
        <f>'IDT-1'!C56</f>
        <v>0</v>
      </c>
      <c r="AF56" s="24"/>
      <c r="AG56">
        <f t="shared" si="2"/>
        <v>785.64435404877304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5.9724799999999991</v>
      </c>
      <c r="E57">
        <f>GT_NG!Q57</f>
        <v>7.9482127779341392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636.05824666266756</v>
      </c>
      <c r="P57" s="36">
        <v>68.142611928856184</v>
      </c>
      <c r="Q57" s="36">
        <v>9.64</v>
      </c>
      <c r="R57" s="38">
        <v>26.3</v>
      </c>
      <c r="S57" s="38">
        <v>0</v>
      </c>
      <c r="T57" s="37">
        <f>SUMPRODUCT(LTA!J57:AN57,LTA!J$101:AN$101,LTA!J$104:AN$104)</f>
        <v>233.83999999999997</v>
      </c>
      <c r="U57" s="37">
        <f>SUMPRODUCT(LTA!J57:AN57,LTA!J$102:AN$102,LTA!J$104:AN$104)</f>
        <v>77.73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-325</v>
      </c>
      <c r="AC57">
        <f t="shared" si="0"/>
        <v>12.383683234525172</v>
      </c>
      <c r="AD57">
        <f t="shared" si="1"/>
        <v>744.84011756782922</v>
      </c>
      <c r="AE57">
        <f>'IDT-1'!C57</f>
        <v>0</v>
      </c>
      <c r="AF57" s="24"/>
      <c r="AG57">
        <f t="shared" si="2"/>
        <v>744.84011756782922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-32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5.9724799999999991</v>
      </c>
      <c r="E58">
        <f>GT_NG!Q58</f>
        <v>7.9482127779341392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636.05824666266756</v>
      </c>
      <c r="P58" s="36">
        <v>68.142611928856184</v>
      </c>
      <c r="Q58" s="36">
        <v>9.64</v>
      </c>
      <c r="R58" s="38">
        <v>26.3</v>
      </c>
      <c r="S58" s="38">
        <v>0</v>
      </c>
      <c r="T58" s="37">
        <f>SUMPRODUCT(LTA!J58:AN58,LTA!J$101:AN$101,LTA!J$104:AN$104)</f>
        <v>227.23000000000002</v>
      </c>
      <c r="U58" s="37">
        <f>SUMPRODUCT(LTA!J58:AN58,LTA!J$102:AN$102,LTA!J$104:AN$104)</f>
        <v>78.37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-325</v>
      </c>
      <c r="AC58">
        <f t="shared" si="0"/>
        <v>12.401304496324286</v>
      </c>
      <c r="AD58">
        <f t="shared" si="1"/>
        <v>730.85249630603005</v>
      </c>
      <c r="AE58">
        <f>'IDT-1'!C58</f>
        <v>0</v>
      </c>
      <c r="AF58" s="24"/>
      <c r="AG58">
        <f t="shared" si="2"/>
        <v>730.85249630603005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5.9724799999999991</v>
      </c>
      <c r="E59">
        <f>GT_NG!Q59</f>
        <v>7.9482127779341392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637.53035416162413</v>
      </c>
      <c r="P59" s="36">
        <v>68.142611928856184</v>
      </c>
      <c r="Q59" s="36">
        <v>9.83</v>
      </c>
      <c r="R59" s="38">
        <v>26.3</v>
      </c>
      <c r="S59" s="38">
        <v>0</v>
      </c>
      <c r="T59" s="37">
        <f>SUMPRODUCT(LTA!J59:AN59,LTA!J$101:AN$101,LTA!J$104:AN$104)</f>
        <v>220.76999999999998</v>
      </c>
      <c r="U59" s="37">
        <f>SUMPRODUCT(LTA!J59:AN59,LTA!J$102:AN$102,LTA!J$104:AN$104)</f>
        <v>78.58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-325</v>
      </c>
      <c r="AC59">
        <f t="shared" si="0"/>
        <v>12.320410410691077</v>
      </c>
      <c r="AD59">
        <f t="shared" si="1"/>
        <v>731.34549789061987</v>
      </c>
      <c r="AE59">
        <f>'IDT-1'!C59</f>
        <v>0</v>
      </c>
      <c r="AF59" s="24"/>
      <c r="AG59">
        <f t="shared" si="2"/>
        <v>731.34549789061987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-35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5.9724799999999991</v>
      </c>
      <c r="E60">
        <f>GT_NG!Q60</f>
        <v>7.9482127779341392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637.59284474853428</v>
      </c>
      <c r="P60" s="36">
        <v>70.680000000000007</v>
      </c>
      <c r="Q60" s="36">
        <v>9.83</v>
      </c>
      <c r="R60" s="38">
        <v>26.3</v>
      </c>
      <c r="S60" s="38">
        <v>0</v>
      </c>
      <c r="T60" s="37">
        <f>SUMPRODUCT(LTA!J60:AN60,LTA!J$101:AN$101,LTA!J$104:AN$104)</f>
        <v>211.89000000000001</v>
      </c>
      <c r="U60" s="37">
        <f>SUMPRODUCT(LTA!J60:AN60,LTA!J$102:AN$102,LTA!J$104:AN$104)</f>
        <v>78.42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-325</v>
      </c>
      <c r="AC60">
        <f t="shared" si="0"/>
        <v>12.274784549143618</v>
      </c>
      <c r="AD60">
        <f t="shared" si="1"/>
        <v>723.95100241022135</v>
      </c>
      <c r="AE60">
        <f>'IDT-1'!C60</f>
        <v>0</v>
      </c>
      <c r="AF60" s="24"/>
      <c r="AG60">
        <f t="shared" si="2"/>
        <v>723.95100241022135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-36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5.9724799999999991</v>
      </c>
      <c r="E61">
        <f>GT_NG!Q61</f>
        <v>7.9482127779341392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638.94128721663049</v>
      </c>
      <c r="P61" s="36">
        <v>70.680000000000007</v>
      </c>
      <c r="Q61" s="36">
        <v>9.64</v>
      </c>
      <c r="R61" s="38">
        <v>26.3</v>
      </c>
      <c r="S61" s="38">
        <v>0</v>
      </c>
      <c r="T61" s="37">
        <f>SUMPRODUCT(LTA!J61:AN61,LTA!J$101:AN$101,LTA!J$104:AN$104)</f>
        <v>202.23000000000002</v>
      </c>
      <c r="U61" s="37">
        <f>SUMPRODUCT(LTA!J61:AN61,LTA!J$102:AN$102,LTA!J$104:AN$104)</f>
        <v>78.27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12.481659670796967</v>
      </c>
      <c r="AD61">
        <f t="shared" si="1"/>
        <v>682.09256975666426</v>
      </c>
      <c r="AE61">
        <f>'IDT-1'!C61</f>
        <v>0</v>
      </c>
      <c r="AF61" s="24"/>
      <c r="AG61">
        <f t="shared" si="2"/>
        <v>682.09256975666426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-69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5.9724799999999991</v>
      </c>
      <c r="E62">
        <f>GT_NG!Q62</f>
        <v>7.9482127779341392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638.94128721663049</v>
      </c>
      <c r="P62" s="36">
        <v>68.139999999999986</v>
      </c>
      <c r="Q62" s="36">
        <v>9.64</v>
      </c>
      <c r="R62" s="38">
        <v>26.3</v>
      </c>
      <c r="S62" s="38">
        <v>0</v>
      </c>
      <c r="T62" s="37">
        <f>SUMPRODUCT(LTA!J62:AN62,LTA!J$101:AN$101,LTA!J$104:AN$104)</f>
        <v>192.89000000000001</v>
      </c>
      <c r="U62" s="37">
        <f>SUMPRODUCT(LTA!J62:AN62,LTA!J$102:AN$102,LTA!J$104:AN$104)</f>
        <v>87.19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12.448324513072077</v>
      </c>
      <c r="AD62">
        <f t="shared" si="1"/>
        <v>680.1659049143891</v>
      </c>
      <c r="AE62">
        <f>'IDT-1'!C62</f>
        <v>0</v>
      </c>
      <c r="AF62" s="24"/>
      <c r="AG62">
        <f t="shared" si="2"/>
        <v>680.1659049143891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-68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5.9724799999999991</v>
      </c>
      <c r="E63">
        <f>GT_NG!Q63</f>
        <v>7.9482127779341392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638.53501296683169</v>
      </c>
      <c r="P63" s="36">
        <v>68.14</v>
      </c>
      <c r="Q63" s="36">
        <v>9.64</v>
      </c>
      <c r="R63" s="38">
        <v>26.3</v>
      </c>
      <c r="S63" s="38">
        <v>0</v>
      </c>
      <c r="T63" s="37">
        <f>SUMPRODUCT(LTA!J63:AN63,LTA!J$101:AN$101,LTA!J$104:AN$104)</f>
        <v>178.59</v>
      </c>
      <c r="U63" s="37">
        <f>SUMPRODUCT(LTA!J63:AN63,LTA!J$102:AN$102,LTA!J$104:AN$104)</f>
        <v>87.12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12.146309497151098</v>
      </c>
      <c r="AD63">
        <f t="shared" si="1"/>
        <v>686.69164568051133</v>
      </c>
      <c r="AE63">
        <f>'IDT-1'!C63</f>
        <v>0</v>
      </c>
      <c r="AF63" s="24"/>
      <c r="AG63">
        <f t="shared" si="2"/>
        <v>686.69164568051133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-47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5.9724799999999991</v>
      </c>
      <c r="E64">
        <f>GT_NG!Q64</f>
        <v>7.9482127779341392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638.53501296683169</v>
      </c>
      <c r="P64" s="36">
        <v>68.14</v>
      </c>
      <c r="Q64" s="36">
        <v>9.64</v>
      </c>
      <c r="R64" s="38">
        <v>26.3</v>
      </c>
      <c r="S64" s="38">
        <v>0</v>
      </c>
      <c r="T64" s="37">
        <f>SUMPRODUCT(LTA!J64:AN64,LTA!J$101:AN$101,LTA!J$104:AN$104)</f>
        <v>164.8</v>
      </c>
      <c r="U64" s="37">
        <f>SUMPRODUCT(LTA!J64:AN64,LTA!J$102:AN$102,LTA!J$104:AN$104)</f>
        <v>86.58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12.025937497151098</v>
      </c>
      <c r="AD64">
        <f t="shared" si="1"/>
        <v>672.48201768051126</v>
      </c>
      <c r="AE64">
        <f>'IDT-1'!C64</f>
        <v>0</v>
      </c>
      <c r="AF64" s="24"/>
      <c r="AG64">
        <f t="shared" si="2"/>
        <v>672.48201768051126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-47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5.9724799999999991</v>
      </c>
      <c r="E65">
        <f>GT_NG!Q65</f>
        <v>7.9482127779341392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637.76626431107911</v>
      </c>
      <c r="P65" s="36">
        <v>68.142611928856184</v>
      </c>
      <c r="Q65" s="36">
        <v>9.64</v>
      </c>
      <c r="R65" s="38">
        <v>26.3</v>
      </c>
      <c r="S65" s="38">
        <v>0</v>
      </c>
      <c r="T65" s="37">
        <f>SUMPRODUCT(LTA!J65:AN65,LTA!J$101:AN$101,LTA!J$104:AN$104)</f>
        <v>150.29</v>
      </c>
      <c r="U65" s="37">
        <f>SUMPRODUCT(LTA!J65:AN65,LTA!J$102:AN$102,LTA!J$104:AN$104)</f>
        <v>91.04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-325</v>
      </c>
      <c r="AC65">
        <f t="shared" si="0"/>
        <v>11.850370371396275</v>
      </c>
      <c r="AD65">
        <f t="shared" si="1"/>
        <v>671.8414480793698</v>
      </c>
      <c r="AE65">
        <f>'IDT-1'!C65</f>
        <v>0</v>
      </c>
      <c r="AF65" s="24"/>
      <c r="AG65">
        <f t="shared" si="2"/>
        <v>671.8414480793698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-37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5.9724799999999991</v>
      </c>
      <c r="E66">
        <f>GT_NG!Q66</f>
        <v>7.9482127779341392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637.76626431107911</v>
      </c>
      <c r="P66" s="36">
        <v>68.142611928856184</v>
      </c>
      <c r="Q66" s="36">
        <v>9.6399999999999988</v>
      </c>
      <c r="R66" s="38">
        <v>26.3</v>
      </c>
      <c r="S66" s="38">
        <v>0</v>
      </c>
      <c r="T66" s="37">
        <f>SUMPRODUCT(LTA!J66:AN66,LTA!J$101:AN$101,LTA!J$104:AN$104)</f>
        <v>137.24</v>
      </c>
      <c r="U66" s="37">
        <f>SUMPRODUCT(LTA!J66:AN66,LTA!J$102:AN$102,LTA!J$104:AN$104)</f>
        <v>110.09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12.044780052719389</v>
      </c>
      <c r="AD66">
        <f t="shared" si="1"/>
        <v>660.64703839804667</v>
      </c>
      <c r="AE66">
        <f>'IDT-1'!C66</f>
        <v>0</v>
      </c>
      <c r="AF66" s="24"/>
      <c r="AG66">
        <f t="shared" si="2"/>
        <v>660.64703839804667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-54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5.9724799999999991</v>
      </c>
      <c r="E67">
        <f>GT_NG!Q67</f>
        <v>7.9482127779341392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628.55670522148762</v>
      </c>
      <c r="P67" s="36">
        <v>68.142611928856184</v>
      </c>
      <c r="Q67" s="36">
        <v>9.6399999999999988</v>
      </c>
      <c r="R67" s="38">
        <v>24.66</v>
      </c>
      <c r="S67" s="38">
        <v>0</v>
      </c>
      <c r="T67" s="37">
        <f>SUMPRODUCT(LTA!J67:AN67,LTA!J$101:AN$101,LTA!J$104:AN$104)</f>
        <v>127.38</v>
      </c>
      <c r="U67" s="37">
        <f>SUMPRODUCT(LTA!J67:AN67,LTA!J$102:AN$102,LTA!J$104:AN$104)</f>
        <v>118.25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11.772848864357597</v>
      </c>
      <c r="AD67">
        <f t="shared" si="1"/>
        <v>666.70716106392035</v>
      </c>
      <c r="AE67">
        <f>'IDT-1'!C67</f>
        <v>0</v>
      </c>
      <c r="AF67" s="24"/>
      <c r="AG67">
        <f t="shared" si="2"/>
        <v>666.70716106392035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5.9724799999999991</v>
      </c>
      <c r="E68">
        <f>GT_NG!Q68</f>
        <v>7.9482127779341392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632.81392813617288</v>
      </c>
      <c r="P68" s="36">
        <v>68.142611928856184</v>
      </c>
      <c r="Q68" s="36">
        <v>9.6399999999999988</v>
      </c>
      <c r="R68" s="38">
        <v>19.837343331547935</v>
      </c>
      <c r="S68" s="38">
        <v>0</v>
      </c>
      <c r="T68" s="37">
        <f>SUMPRODUCT(LTA!J68:AN68,LTA!J$101:AN$101,LTA!J$104:AN$104)</f>
        <v>112.62</v>
      </c>
      <c r="U68" s="37">
        <f>SUMPRODUCT(LTA!J68:AN68,LTA!J$102:AN$102,LTA!J$104:AN$104)</f>
        <v>117.19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11.42343227770373</v>
      </c>
      <c r="AD68">
        <f t="shared" ref="AD68:AD98" si="4">SUM(B68:AB68,AI68:AT68)-AC68</f>
        <v>675.67114389680739</v>
      </c>
      <c r="AE68">
        <f>'IDT-1'!C68</f>
        <v>0</v>
      </c>
      <c r="AF68" s="24"/>
      <c r="AG68">
        <f t="shared" ref="AG68:AG98" si="5">SUM(AD68:AF68)</f>
        <v>675.67114389680739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5.9724799999999991</v>
      </c>
      <c r="E69">
        <f>GT_NG!Q69</f>
        <v>7.9482127779341392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715.79257141874518</v>
      </c>
      <c r="P69" s="36">
        <v>68.142611928856184</v>
      </c>
      <c r="Q69" s="36">
        <v>9.6399999999999988</v>
      </c>
      <c r="R69" s="38">
        <v>8.2699999999999978</v>
      </c>
      <c r="S69" s="38">
        <v>0</v>
      </c>
      <c r="T69" s="37">
        <f>SUMPRODUCT(LTA!J69:AN69,LTA!J$101:AN$101,LTA!J$104:AN$104)</f>
        <v>98.009999999999991</v>
      </c>
      <c r="U69" s="37">
        <f>SUMPRODUCT(LTA!J69:AN69,LTA!J$102:AN$102,LTA!J$104:AN$104)</f>
        <v>118.00999999999999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12.247098979462566</v>
      </c>
      <c r="AD69">
        <f t="shared" si="4"/>
        <v>686.53877714607313</v>
      </c>
      <c r="AE69">
        <f>'IDT-1'!C69</f>
        <v>0</v>
      </c>
      <c r="AF69" s="24"/>
      <c r="AG69">
        <f t="shared" si="5"/>
        <v>686.53877714607313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-53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5.9724799999999991</v>
      </c>
      <c r="E70">
        <f>GT_NG!Q70</f>
        <v>7.9482127779341392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742.27618992267423</v>
      </c>
      <c r="P70" s="36">
        <v>68.142611928856184</v>
      </c>
      <c r="Q70" s="36">
        <v>9.6399999999999988</v>
      </c>
      <c r="R70" s="38">
        <v>3.7599999999999993</v>
      </c>
      <c r="S70" s="38">
        <v>0</v>
      </c>
      <c r="T70" s="37">
        <f>SUMPRODUCT(LTA!J70:AN70,LTA!J$101:AN$101,LTA!J$104:AN$104)</f>
        <v>86.21</v>
      </c>
      <c r="U70" s="37">
        <f>SUMPRODUCT(LTA!J70:AN70,LTA!J$102:AN$102,LTA!J$104:AN$104)</f>
        <v>126.91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12.271778851297343</v>
      </c>
      <c r="AD70">
        <f t="shared" si="4"/>
        <v>721.58771577816719</v>
      </c>
      <c r="AE70">
        <f>'IDT-1'!C70</f>
        <v>-25</v>
      </c>
      <c r="AF70" s="24"/>
      <c r="AG70">
        <f t="shared" si="5"/>
        <v>696.58771577816719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-37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5.9724799999999991</v>
      </c>
      <c r="E71">
        <f>GT_NG!Q71</f>
        <v>7.9482127779341392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759.8365288621294</v>
      </c>
      <c r="P71" s="36">
        <v>68.142611928856184</v>
      </c>
      <c r="Q71" s="36">
        <v>22.087460043693227</v>
      </c>
      <c r="R71" s="38">
        <v>2.0873409669211194</v>
      </c>
      <c r="S71" s="38">
        <v>0</v>
      </c>
      <c r="T71" s="37">
        <f>SUMPRODUCT(LTA!J71:AN71,LTA!J$101:AN$101,LTA!J$104:AN$104)</f>
        <v>68.37</v>
      </c>
      <c r="U71" s="37">
        <f>SUMPRODUCT(LTA!J71:AN71,LTA!J$102:AN$102,LTA!J$104:AN$104)</f>
        <v>125.00999999999999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12.509672550476152</v>
      </c>
      <c r="AD71">
        <f t="shared" si="4"/>
        <v>717.53496202905785</v>
      </c>
      <c r="AE71">
        <f>'IDT-1'!C71</f>
        <v>-10</v>
      </c>
      <c r="AF71" s="24"/>
      <c r="AG71">
        <f t="shared" si="5"/>
        <v>707.53496202905785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-53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5.9724799999999991</v>
      </c>
      <c r="E72">
        <f>GT_NG!Q72</f>
        <v>7.9482127779341392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785.92687118186041</v>
      </c>
      <c r="P72" s="36">
        <v>68.142611928856184</v>
      </c>
      <c r="Q72" s="36">
        <v>22.087460043693227</v>
      </c>
      <c r="R72" s="38">
        <v>0.51734693877551019</v>
      </c>
      <c r="S72" s="38">
        <v>0</v>
      </c>
      <c r="T72" s="37">
        <f>SUMPRODUCT(LTA!J72:AN72,LTA!J$101:AN$101,LTA!J$104:AN$104)</f>
        <v>60.84</v>
      </c>
      <c r="U72" s="37">
        <f>SUMPRODUCT(LTA!J72:AN72,LTA!J$102:AN$102,LTA!J$104:AN$104)</f>
        <v>125.00999999999999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12.643920318400582</v>
      </c>
      <c r="AD72">
        <f t="shared" si="4"/>
        <v>735.39106255271906</v>
      </c>
      <c r="AE72">
        <f>'IDT-1'!C72</f>
        <v>0</v>
      </c>
      <c r="AF72" s="24"/>
      <c r="AG72">
        <f t="shared" si="5"/>
        <v>735.39106255271906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-52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5.9724799999999991</v>
      </c>
      <c r="E73">
        <f>GT_NG!Q73</f>
        <v>7.9482127779341392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773.38384410582205</v>
      </c>
      <c r="P73" s="36">
        <v>68.142611928856184</v>
      </c>
      <c r="Q73" s="36">
        <v>22.087460043693227</v>
      </c>
      <c r="R73" s="38">
        <v>2.7272727272727271E-2</v>
      </c>
      <c r="S73" s="38">
        <v>0</v>
      </c>
      <c r="T73" s="37">
        <f>SUMPRODUCT(LTA!J73:AN73,LTA!J$101:AN$101,LTA!J$104:AN$104)</f>
        <v>56.07</v>
      </c>
      <c r="U73" s="37">
        <f>SUMPRODUCT(LTA!J73:AN73,LTA!J$102:AN$102,LTA!J$104:AN$104)</f>
        <v>125.00999999999999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12.223297220388787</v>
      </c>
      <c r="AD73">
        <f t="shared" si="4"/>
        <v>750.00858436318958</v>
      </c>
      <c r="AE73">
        <f>'IDT-1'!C73</f>
        <v>0</v>
      </c>
      <c r="AF73" s="24"/>
      <c r="AG73">
        <f t="shared" si="5"/>
        <v>750.00858436318958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5.9724799999999991</v>
      </c>
      <c r="E74">
        <f>GT_NG!Q74</f>
        <v>7.9482127779341392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788.32553021054753</v>
      </c>
      <c r="P74" s="36">
        <v>68.142611928856184</v>
      </c>
      <c r="Q74" s="36">
        <v>22.087460043693227</v>
      </c>
      <c r="R74" s="38">
        <v>0</v>
      </c>
      <c r="S74" s="38">
        <v>0</v>
      </c>
      <c r="T74" s="37">
        <f>SUMPRODUCT(LTA!J74:AN74,LTA!J$101:AN$101,LTA!J$104:AN$104)</f>
        <v>55.75</v>
      </c>
      <c r="U74" s="37">
        <f>SUMPRODUCT(LTA!J74:AN74,LTA!J$102:AN$102,LTA!J$104:AN$104)</f>
        <v>125.00999999999999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12.303534504134943</v>
      </c>
      <c r="AD74">
        <f t="shared" si="4"/>
        <v>769.52276045689621</v>
      </c>
      <c r="AE74">
        <f>'IDT-1'!C74</f>
        <v>0</v>
      </c>
      <c r="AF74" s="24"/>
      <c r="AG74">
        <f t="shared" si="5"/>
        <v>769.52276045689621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-15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5.9724799999999991</v>
      </c>
      <c r="E75">
        <f>GT_NG!Q75</f>
        <v>8.0157613284548273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795.95256111789342</v>
      </c>
      <c r="P75" s="36">
        <v>68.142611928856184</v>
      </c>
      <c r="Q75" s="36">
        <v>22.087460043693227</v>
      </c>
      <c r="R75" s="38">
        <v>0</v>
      </c>
      <c r="S75" s="38">
        <v>0</v>
      </c>
      <c r="T75" s="37">
        <f>SUMPRODUCT(LTA!J75:AN75,LTA!J$101:AN$101,LTA!J$104:AN$104)</f>
        <v>61.11</v>
      </c>
      <c r="U75" s="37">
        <f>SUMPRODUCT(LTA!J75:AN75,LTA!J$102:AN$102,LTA!J$104:AN$104)</f>
        <v>125.3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12.415628971581024</v>
      </c>
      <c r="AD75">
        <f t="shared" si="4"/>
        <v>782.75524544731672</v>
      </c>
      <c r="AE75">
        <f>'IDT-1'!C75</f>
        <v>0</v>
      </c>
      <c r="AF75" s="24"/>
      <c r="AG75">
        <f t="shared" si="5"/>
        <v>782.75524544731672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-15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5.9724799999999991</v>
      </c>
      <c r="E76">
        <f>GT_NG!Q76</f>
        <v>8.0157613284548273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821.67846786822611</v>
      </c>
      <c r="P76" s="36">
        <v>68.142611928856184</v>
      </c>
      <c r="Q76" s="36">
        <v>22.087460043693227</v>
      </c>
      <c r="R76" s="38">
        <v>0</v>
      </c>
      <c r="S76" s="38">
        <v>0</v>
      </c>
      <c r="T76" s="37">
        <f>SUMPRODUCT(LTA!J76:AN76,LTA!J$101:AN$101,LTA!J$104:AN$104)</f>
        <v>60.97</v>
      </c>
      <c r="U76" s="37">
        <f>SUMPRODUCT(LTA!J76:AN76,LTA!J$102:AN$102,LTA!J$104:AN$104)</f>
        <v>125.46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12.928385108654936</v>
      </c>
      <c r="AD76">
        <f t="shared" si="4"/>
        <v>772.9883960605755</v>
      </c>
      <c r="AE76">
        <f>'IDT-1'!C76</f>
        <v>0</v>
      </c>
      <c r="AF76" s="24"/>
      <c r="AG76">
        <f t="shared" si="5"/>
        <v>772.9883960605755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5.9724799999999991</v>
      </c>
      <c r="E77">
        <f>GT_NG!Q77</f>
        <v>8.0157613284548273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731.23114588054227</v>
      </c>
      <c r="P77" s="36">
        <v>68.142611928856184</v>
      </c>
      <c r="Q77" s="36">
        <v>22.087460043693227</v>
      </c>
      <c r="R77" s="38">
        <v>0</v>
      </c>
      <c r="S77" s="38">
        <v>0</v>
      </c>
      <c r="T77" s="37">
        <f>SUMPRODUCT(LTA!J77:AN77,LTA!J$101:AN$101,LTA!J$104:AN$104)</f>
        <v>60.93</v>
      </c>
      <c r="U77" s="37">
        <f>SUMPRODUCT(LTA!J77:AN77,LTA!J$102:AN$102,LTA!J$104:AN$104)</f>
        <v>120.5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11.999560238085055</v>
      </c>
      <c r="AD77">
        <f t="shared" si="4"/>
        <v>693.46989894346132</v>
      </c>
      <c r="AE77">
        <f>'IDT-1'!C77</f>
        <v>-15</v>
      </c>
      <c r="AF77" s="24"/>
      <c r="AG77">
        <f t="shared" si="5"/>
        <v>678.46989894346132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-35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5.9724799999999991</v>
      </c>
      <c r="E78">
        <f>GT_NG!Q78</f>
        <v>8.0157613284548273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728.65642057293348</v>
      </c>
      <c r="P78" s="36">
        <v>68.142611928856184</v>
      </c>
      <c r="Q78" s="36">
        <v>22.087460043693227</v>
      </c>
      <c r="R78" s="38">
        <v>0</v>
      </c>
      <c r="S78" s="38">
        <v>0</v>
      </c>
      <c r="T78" s="37">
        <f>SUMPRODUCT(LTA!J78:AN78,LTA!J$101:AN$101,LTA!J$104:AN$104)</f>
        <v>60.93</v>
      </c>
      <c r="U78" s="37">
        <f>SUMPRODUCT(LTA!J78:AN78,LTA!J$102:AN$102,LTA!J$104:AN$104)</f>
        <v>120.58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11.961662230051362</v>
      </c>
      <c r="AD78">
        <f t="shared" si="4"/>
        <v>693.01307164388641</v>
      </c>
      <c r="AE78">
        <f>'IDT-1'!C78</f>
        <v>-40</v>
      </c>
      <c r="AF78" s="24"/>
      <c r="AG78">
        <f t="shared" si="5"/>
        <v>653.01307164388641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-33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5.9724799999999991</v>
      </c>
      <c r="E79">
        <f>GT_NG!Q79</f>
        <v>8.0157613284548273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733.73930852139006</v>
      </c>
      <c r="P79" s="36">
        <v>68.142611928856184</v>
      </c>
      <c r="Q79" s="36">
        <v>22.087460043693227</v>
      </c>
      <c r="R79" s="38">
        <v>0</v>
      </c>
      <c r="S79" s="38">
        <v>0</v>
      </c>
      <c r="T79" s="37">
        <f>SUMPRODUCT(LTA!J79:AN79,LTA!J$101:AN$101,LTA!J$104:AN$104)</f>
        <v>66.040000000000006</v>
      </c>
      <c r="U79" s="37">
        <f>SUMPRODUCT(LTA!J79:AN79,LTA!J$102:AN$102,LTA!J$104:AN$104)</f>
        <v>120.99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-55</v>
      </c>
      <c r="AA79" s="75">
        <f>STOA!I79</f>
        <v>0</v>
      </c>
      <c r="AB79" s="75">
        <f>-STOA!O79</f>
        <v>-325</v>
      </c>
      <c r="AC79">
        <f t="shared" si="3"/>
        <v>12.490687958765957</v>
      </c>
      <c r="AD79">
        <f t="shared" si="4"/>
        <v>711.2769338636283</v>
      </c>
      <c r="AE79">
        <f>'IDT-1'!C79</f>
        <v>0</v>
      </c>
      <c r="AF79" s="24"/>
      <c r="AG79">
        <f t="shared" si="5"/>
        <v>711.2769338636283</v>
      </c>
      <c r="AI79" s="34">
        <f>PXIL!I79</f>
        <v>0</v>
      </c>
      <c r="AJ79" s="34">
        <f>PXIL!O79</f>
        <v>0</v>
      </c>
      <c r="AK79" s="34">
        <f>RTM_IEX!I79</f>
        <v>30.85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5.9724799999999991</v>
      </c>
      <c r="E80">
        <f>GT_NG!Q80</f>
        <v>8.0157613284548273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728.5356166077944</v>
      </c>
      <c r="P80" s="36">
        <v>68.142611928856184</v>
      </c>
      <c r="Q80" s="36">
        <v>22.087460043693227</v>
      </c>
      <c r="R80" s="38">
        <v>0</v>
      </c>
      <c r="S80" s="38">
        <v>0</v>
      </c>
      <c r="T80" s="37">
        <f>SUMPRODUCT(LTA!J80:AN80,LTA!J$101:AN$101,LTA!J$104:AN$104)</f>
        <v>66.23</v>
      </c>
      <c r="U80" s="37">
        <f>SUMPRODUCT(LTA!J80:AN80,LTA!J$102:AN$102,LTA!J$104:AN$104)</f>
        <v>121.13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-75</v>
      </c>
      <c r="AA80" s="75">
        <f>STOA!I80</f>
        <v>0</v>
      </c>
      <c r="AB80" s="75">
        <f>-STOA!O80</f>
        <v>-325</v>
      </c>
      <c r="AC80">
        <f t="shared" si="3"/>
        <v>12.659660101189537</v>
      </c>
      <c r="AD80">
        <f t="shared" si="4"/>
        <v>691.05426980760933</v>
      </c>
      <c r="AE80">
        <f>'IDT-1'!C80</f>
        <v>0</v>
      </c>
      <c r="AF80" s="24"/>
      <c r="AG80">
        <f t="shared" si="5"/>
        <v>691.05426980760933</v>
      </c>
      <c r="AI80" s="34">
        <f>PXIL!I80</f>
        <v>0</v>
      </c>
      <c r="AJ80" s="34">
        <f>PXIL!O80</f>
        <v>0</v>
      </c>
      <c r="AK80" s="34">
        <f>RTM_IEX!I80</f>
        <v>35.67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5.9724799999999991</v>
      </c>
      <c r="E81">
        <f>GT_NG!Q81</f>
        <v>8.0157613284548273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761.01647655323143</v>
      </c>
      <c r="P81" s="36">
        <v>68.142611928856184</v>
      </c>
      <c r="Q81" s="36">
        <v>22.087460043693227</v>
      </c>
      <c r="R81" s="38">
        <v>0</v>
      </c>
      <c r="S81" s="38">
        <v>0</v>
      </c>
      <c r="T81" s="37">
        <f>SUMPRODUCT(LTA!J81:AN81,LTA!J$101:AN$101,LTA!J$104:AN$104)</f>
        <v>73.33</v>
      </c>
      <c r="U81" s="37">
        <f>SUMPRODUCT(LTA!J81:AN81,LTA!J$102:AN$102,LTA!J$104:AN$104)</f>
        <v>126.61999999999999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-78</v>
      </c>
      <c r="AA81" s="75">
        <f>STOA!I81</f>
        <v>0</v>
      </c>
      <c r="AB81" s="75">
        <f>-STOA!O81</f>
        <v>-325</v>
      </c>
      <c r="AC81">
        <f t="shared" si="3"/>
        <v>12.764040797905874</v>
      </c>
      <c r="AD81">
        <f t="shared" si="4"/>
        <v>697.35074905632996</v>
      </c>
      <c r="AE81">
        <f>'IDT-1'!C81</f>
        <v>0</v>
      </c>
      <c r="AF81" s="24"/>
      <c r="AG81">
        <f t="shared" si="5"/>
        <v>697.35074905632996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5.9724799999999991</v>
      </c>
      <c r="E82">
        <f>GT_NG!Q82</f>
        <v>8.0157613284548273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732.79734743906135</v>
      </c>
      <c r="P82" s="36">
        <v>68.142611928856184</v>
      </c>
      <c r="Q82" s="36">
        <v>22.087460043693227</v>
      </c>
      <c r="R82" s="38">
        <v>0</v>
      </c>
      <c r="S82" s="38">
        <v>0</v>
      </c>
      <c r="T82" s="37">
        <f>SUMPRODUCT(LTA!J82:AN82,LTA!J$101:AN$101,LTA!J$104:AN$104)</f>
        <v>73.33</v>
      </c>
      <c r="U82" s="37">
        <f>SUMPRODUCT(LTA!J82:AN82,LTA!J$102:AN$102,LTA!J$104:AN$104)</f>
        <v>126.44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-73</v>
      </c>
      <c r="AA82" s="75">
        <f>STOA!I82</f>
        <v>0</v>
      </c>
      <c r="AB82" s="75">
        <f>-STOA!O82</f>
        <v>-325</v>
      </c>
      <c r="AC82">
        <f t="shared" si="3"/>
        <v>12.4831323247224</v>
      </c>
      <c r="AD82">
        <f t="shared" si="4"/>
        <v>674.23252841534327</v>
      </c>
      <c r="AE82">
        <f>'IDT-1'!C82</f>
        <v>0</v>
      </c>
      <c r="AF82" s="24"/>
      <c r="AG82">
        <f t="shared" si="5"/>
        <v>674.23252841534327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5.9724799999999991</v>
      </c>
      <c r="E83">
        <f>GT_NG!Q83</f>
        <v>8.3136288998357983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677.34266831615025</v>
      </c>
      <c r="P83" s="36">
        <v>68.142611928856184</v>
      </c>
      <c r="Q83" s="36">
        <v>22.087460043693227</v>
      </c>
      <c r="R83" s="38">
        <v>0</v>
      </c>
      <c r="S83" s="38">
        <v>0</v>
      </c>
      <c r="T83" s="37">
        <f>SUMPRODUCT(LTA!J83:AN83,LTA!J$101:AN$101,LTA!J$104:AN$104)</f>
        <v>78.33</v>
      </c>
      <c r="U83" s="37">
        <f>SUMPRODUCT(LTA!J83:AN83,LTA!J$102:AN$102,LTA!J$104:AN$104)</f>
        <v>126.11999999999999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-178</v>
      </c>
      <c r="AA83" s="75">
        <f>STOA!I83</f>
        <v>0</v>
      </c>
      <c r="AB83" s="75">
        <f>-STOA!O83</f>
        <v>-225</v>
      </c>
      <c r="AC83">
        <f t="shared" si="3"/>
        <v>12.204233791550323</v>
      </c>
      <c r="AD83">
        <f t="shared" si="4"/>
        <v>631.2668648298818</v>
      </c>
      <c r="AE83">
        <f>'IDT-1'!C83</f>
        <v>0</v>
      </c>
      <c r="AF83" s="24"/>
      <c r="AG83">
        <f t="shared" si="5"/>
        <v>631.2668648298818</v>
      </c>
      <c r="AI83" s="34">
        <f>PXIL!I83</f>
        <v>0</v>
      </c>
      <c r="AJ83" s="34">
        <f>PXIL!O83</f>
        <v>0</v>
      </c>
      <c r="AK83" s="34">
        <f>RTM_IEX!I83</f>
        <v>11.57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5.9724799999999991</v>
      </c>
      <c r="E84">
        <f>GT_NG!Q84</f>
        <v>8.3136288998357983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639.59279647073515</v>
      </c>
      <c r="P84" s="36">
        <v>68.142611928856184</v>
      </c>
      <c r="Q84" s="36">
        <v>22.087460043693227</v>
      </c>
      <c r="R84" s="38">
        <v>0</v>
      </c>
      <c r="S84" s="38">
        <v>0</v>
      </c>
      <c r="T84" s="37">
        <f>SUMPRODUCT(LTA!J84:AN84,LTA!J$101:AN$101,LTA!J$104:AN$104)</f>
        <v>78.33</v>
      </c>
      <c r="U84" s="37">
        <f>SUMPRODUCT(LTA!J84:AN84,LTA!J$102:AN$102,LTA!J$104:AN$104)</f>
        <v>125.8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-156</v>
      </c>
      <c r="AA84" s="75">
        <f>STOA!I84</f>
        <v>0</v>
      </c>
      <c r="AB84" s="75">
        <f>-STOA!O84</f>
        <v>-225</v>
      </c>
      <c r="AC84">
        <f t="shared" si="3"/>
        <v>11.762845398101275</v>
      </c>
      <c r="AD84">
        <f t="shared" si="4"/>
        <v>623.34838137791564</v>
      </c>
      <c r="AE84">
        <f>'IDT-1'!C84</f>
        <v>0</v>
      </c>
      <c r="AF84" s="24"/>
      <c r="AG84">
        <f t="shared" si="5"/>
        <v>623.34838137791564</v>
      </c>
      <c r="AI84" s="34">
        <f>PXIL!I84</f>
        <v>0</v>
      </c>
      <c r="AJ84" s="34">
        <f>PXIL!O84</f>
        <v>0</v>
      </c>
      <c r="AK84" s="34">
        <f>RTM_IEX!I84</f>
        <v>19.28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5.9724799999999991</v>
      </c>
      <c r="E85">
        <f>GT_NG!Q85</f>
        <v>8.3136288998357983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622.48106519165333</v>
      </c>
      <c r="P85" s="36">
        <v>68.142611928856184</v>
      </c>
      <c r="Q85" s="36">
        <v>22.087460043693227</v>
      </c>
      <c r="R85" s="38">
        <v>0</v>
      </c>
      <c r="S85" s="38">
        <v>0</v>
      </c>
      <c r="T85" s="37">
        <f>SUMPRODUCT(LTA!J85:AN85,LTA!J$101:AN$101,LTA!J$104:AN$104)</f>
        <v>78.33</v>
      </c>
      <c r="U85" s="37">
        <f>SUMPRODUCT(LTA!J85:AN85,LTA!J$102:AN$102,LTA!J$104:AN$104)</f>
        <v>129.06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-161</v>
      </c>
      <c r="AA85" s="75">
        <f>STOA!I85</f>
        <v>0</v>
      </c>
      <c r="AB85" s="75">
        <f>-STOA!O85</f>
        <v>-225</v>
      </c>
      <c r="AC85">
        <f t="shared" si="3"/>
        <v>11.688846643981435</v>
      </c>
      <c r="AD85">
        <f t="shared" si="4"/>
        <v>604.57064885295381</v>
      </c>
      <c r="AE85">
        <f>'IDT-1'!C85</f>
        <v>0</v>
      </c>
      <c r="AF85" s="24"/>
      <c r="AG85">
        <f t="shared" si="5"/>
        <v>604.57064885295381</v>
      </c>
      <c r="AI85" s="34">
        <f>PXIL!I85</f>
        <v>0</v>
      </c>
      <c r="AJ85" s="34">
        <f>PXIL!O85</f>
        <v>0</v>
      </c>
      <c r="AK85" s="34">
        <f>RTM_IEX!I85</f>
        <v>19.28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5.9724799999999991</v>
      </c>
      <c r="E86">
        <f>GT_NG!Q86</f>
        <v>8.3136288998357983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605.74272849804026</v>
      </c>
      <c r="P86" s="36">
        <v>68.142611928856184</v>
      </c>
      <c r="Q86" s="36">
        <v>9.6399999999999988</v>
      </c>
      <c r="R86" s="38">
        <v>0</v>
      </c>
      <c r="S86" s="38">
        <v>0</v>
      </c>
      <c r="T86" s="37">
        <f>SUMPRODUCT(LTA!J86:AN86,LTA!J$101:AN$101,LTA!J$104:AN$104)</f>
        <v>78.33</v>
      </c>
      <c r="U86" s="37">
        <f>SUMPRODUCT(LTA!J86:AN86,LTA!J$102:AN$102,LTA!J$104:AN$104)</f>
        <v>108.61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-104</v>
      </c>
      <c r="AA86" s="75">
        <f>STOA!I86</f>
        <v>0</v>
      </c>
      <c r="AB86" s="75">
        <f>-STOA!O86</f>
        <v>-225</v>
      </c>
      <c r="AC86">
        <f t="shared" si="3"/>
        <v>10.627097961069385</v>
      </c>
      <c r="AD86">
        <f t="shared" si="4"/>
        <v>593.71660079855951</v>
      </c>
      <c r="AE86">
        <f>'IDT-1'!C86</f>
        <v>0</v>
      </c>
      <c r="AF86" s="24"/>
      <c r="AG86">
        <f t="shared" si="5"/>
        <v>593.71660079855951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5.9724799999999991</v>
      </c>
      <c r="E87">
        <f>GT_NG!Q87</f>
        <v>8.3136288998357983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590.30188418540683</v>
      </c>
      <c r="P87" s="36">
        <v>54.952218498930108</v>
      </c>
      <c r="Q87" s="36">
        <v>9.6399999999999988</v>
      </c>
      <c r="R87" s="38">
        <v>0</v>
      </c>
      <c r="S87" s="38">
        <v>0</v>
      </c>
      <c r="T87" s="37">
        <f>SUMPRODUCT(LTA!J87:AN87,LTA!J$101:AN$101,LTA!J$104:AN$104)</f>
        <v>78.33</v>
      </c>
      <c r="U87" s="37">
        <f>SUMPRODUCT(LTA!J87:AN87,LTA!J$102:AN$102,LTA!J$104:AN$104)</f>
        <v>84.210000000000008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-62</v>
      </c>
      <c r="AA87" s="75">
        <f>STOA!I87</f>
        <v>0</v>
      </c>
      <c r="AB87" s="75">
        <f>-STOA!O87</f>
        <v>-225</v>
      </c>
      <c r="AC87">
        <f t="shared" si="3"/>
        <v>9.9529143054598794</v>
      </c>
      <c r="AD87">
        <f t="shared" si="4"/>
        <v>568.35954671160948</v>
      </c>
      <c r="AE87">
        <f>'IDT-1'!C87</f>
        <v>0</v>
      </c>
      <c r="AF87" s="24"/>
      <c r="AG87">
        <f t="shared" si="5"/>
        <v>568.35954671160948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-15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5.9724799999999991</v>
      </c>
      <c r="E88">
        <f>GT_NG!Q88</f>
        <v>8.3136288998357983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586.20798700588591</v>
      </c>
      <c r="P88" s="36">
        <v>54.952218498930108</v>
      </c>
      <c r="Q88" s="36">
        <v>9.6399999999999988</v>
      </c>
      <c r="R88" s="38">
        <v>0</v>
      </c>
      <c r="S88" s="38">
        <v>0</v>
      </c>
      <c r="T88" s="37">
        <f>SUMPRODUCT(LTA!J88:AN88,LTA!J$101:AN$101,LTA!J$104:AN$104)</f>
        <v>78.33</v>
      </c>
      <c r="U88" s="37">
        <f>SUMPRODUCT(LTA!J88:AN88,LTA!J$102:AN$102,LTA!J$104:AN$104)</f>
        <v>84.09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-67</v>
      </c>
      <c r="AA88" s="75">
        <f>STOA!I88</f>
        <v>0</v>
      </c>
      <c r="AB88" s="75">
        <f>-STOA!O88</f>
        <v>-225</v>
      </c>
      <c r="AC88">
        <f t="shared" si="3"/>
        <v>9.9598733577763507</v>
      </c>
      <c r="AD88">
        <f t="shared" si="4"/>
        <v>559.13869047977221</v>
      </c>
      <c r="AE88">
        <f>'IDT-1'!C88</f>
        <v>0</v>
      </c>
      <c r="AF88" s="24"/>
      <c r="AG88">
        <f t="shared" si="5"/>
        <v>559.13869047977221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5.9724799999999991</v>
      </c>
      <c r="E89">
        <f>GT_NG!Q89</f>
        <v>8.3136288998357983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576.20644926713635</v>
      </c>
      <c r="P89" s="36">
        <v>54.952218498930108</v>
      </c>
      <c r="Q89" s="36">
        <v>9.6399999999999988</v>
      </c>
      <c r="R89" s="38">
        <v>0</v>
      </c>
      <c r="S89" s="38">
        <v>0</v>
      </c>
      <c r="T89" s="37">
        <f>SUMPRODUCT(LTA!J89:AN89,LTA!J$101:AN$101,LTA!J$104:AN$104)</f>
        <v>81.67</v>
      </c>
      <c r="U89" s="37">
        <f>SUMPRODUCT(LTA!J89:AN89,LTA!J$102:AN$102,LTA!J$104:AN$104)</f>
        <v>83.990000000000009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-82</v>
      </c>
      <c r="AA89" s="75">
        <f>STOA!I89</f>
        <v>0</v>
      </c>
      <c r="AB89" s="75">
        <f>-STOA!O89</f>
        <v>-225</v>
      </c>
      <c r="AC89">
        <f t="shared" si="3"/>
        <v>9.9030764407708531</v>
      </c>
      <c r="AD89">
        <f t="shared" si="4"/>
        <v>552.43394965802793</v>
      </c>
      <c r="AE89">
        <f>'IDT-1'!C89</f>
        <v>0</v>
      </c>
      <c r="AF89" s="24"/>
      <c r="AG89">
        <f t="shared" si="5"/>
        <v>552.43394965802793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5.9724799999999991</v>
      </c>
      <c r="E90">
        <f>GT_NG!Q90</f>
        <v>8.3136288998357983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571.56835698713633</v>
      </c>
      <c r="P90" s="36">
        <v>54.952486537852394</v>
      </c>
      <c r="Q90" s="36">
        <v>9.6399999999999988</v>
      </c>
      <c r="R90" s="38">
        <v>0</v>
      </c>
      <c r="S90" s="38">
        <v>0</v>
      </c>
      <c r="T90" s="37">
        <f>SUMPRODUCT(LTA!J90:AN90,LTA!J$101:AN$101,LTA!J$104:AN$104)</f>
        <v>81.67</v>
      </c>
      <c r="U90" s="37">
        <f>SUMPRODUCT(LTA!J90:AN90,LTA!J$102:AN$102,LTA!J$104:AN$104)</f>
        <v>83.89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-87</v>
      </c>
      <c r="AA90" s="75">
        <f>STOA!I90</f>
        <v>0</v>
      </c>
      <c r="AB90" s="75">
        <f>-STOA!O90</f>
        <v>-225</v>
      </c>
      <c r="AC90">
        <f t="shared" si="3"/>
        <v>9.9056345057702462</v>
      </c>
      <c r="AD90">
        <f t="shared" si="4"/>
        <v>542.69356735195095</v>
      </c>
      <c r="AE90">
        <f>'IDT-1'!C90</f>
        <v>0</v>
      </c>
      <c r="AF90" s="24"/>
      <c r="AG90">
        <f t="shared" si="5"/>
        <v>542.69356735195095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5.9724799999999991</v>
      </c>
      <c r="E91">
        <f>GT_NG!Q91</f>
        <v>8.3136288998357983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546.38211985068051</v>
      </c>
      <c r="P91" s="36">
        <v>33.741920537340619</v>
      </c>
      <c r="Q91" s="36">
        <v>9.6399999999999988</v>
      </c>
      <c r="R91" s="38">
        <v>0</v>
      </c>
      <c r="S91" s="38">
        <v>0</v>
      </c>
      <c r="T91" s="37">
        <f>SUMPRODUCT(LTA!J91:AN91,LTA!J$101:AN$101,LTA!J$104:AN$104)</f>
        <v>81.67</v>
      </c>
      <c r="U91" s="37">
        <f>SUMPRODUCT(LTA!J91:AN91,LTA!J$102:AN$102,LTA!J$104:AN$104)</f>
        <v>89.11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-35</v>
      </c>
      <c r="AA91" s="75">
        <f>STOA!I91</f>
        <v>0</v>
      </c>
      <c r="AB91" s="75">
        <f>-STOA!O91</f>
        <v>-250.49</v>
      </c>
      <c r="AC91">
        <f t="shared" si="3"/>
        <v>9.3351789681329098</v>
      </c>
      <c r="AD91">
        <f t="shared" si="4"/>
        <v>528.59721975262062</v>
      </c>
      <c r="AE91">
        <f>'IDT-1'!C91</f>
        <v>0</v>
      </c>
      <c r="AF91" s="24"/>
      <c r="AG91">
        <f t="shared" si="5"/>
        <v>528.59721975262062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5.9724799999999991</v>
      </c>
      <c r="E92">
        <f>GT_NG!Q92</f>
        <v>8.3136288998357983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564.92090024238985</v>
      </c>
      <c r="P92" s="36">
        <v>33.741920537340619</v>
      </c>
      <c r="Q92" s="36">
        <v>9.6399999999999988</v>
      </c>
      <c r="R92" s="38">
        <v>0</v>
      </c>
      <c r="S92" s="38">
        <v>0</v>
      </c>
      <c r="T92" s="37">
        <f>SUMPRODUCT(LTA!J92:AN92,LTA!J$101:AN$101,LTA!J$104:AN$104)</f>
        <v>81.67</v>
      </c>
      <c r="U92" s="37">
        <f>SUMPRODUCT(LTA!J92:AN92,LTA!J$102:AN$102,LTA!J$104:AN$104)</f>
        <v>89.02000000000001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-59.59</v>
      </c>
      <c r="AA92" s="75">
        <f>STOA!I92</f>
        <v>0</v>
      </c>
      <c r="AB92" s="75">
        <f>-STOA!O92</f>
        <v>-250.49</v>
      </c>
      <c r="AC92">
        <f t="shared" si="3"/>
        <v>9.6984544918782909</v>
      </c>
      <c r="AD92">
        <f t="shared" si="4"/>
        <v>522.09272462058459</v>
      </c>
      <c r="AE92">
        <f>'IDT-1'!C92</f>
        <v>0</v>
      </c>
      <c r="AF92" s="24"/>
      <c r="AG92">
        <f t="shared" si="5"/>
        <v>522.09272462058459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5.9724799999999991</v>
      </c>
      <c r="E93">
        <f>GT_NG!Q93</f>
        <v>8.3136288998357983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545.68926912958295</v>
      </c>
      <c r="P93" s="36">
        <v>33.741920537340619</v>
      </c>
      <c r="Q93" s="36">
        <v>9.6399999999999988</v>
      </c>
      <c r="R93" s="38">
        <v>0</v>
      </c>
      <c r="S93" s="38">
        <v>0</v>
      </c>
      <c r="T93" s="37">
        <f>SUMPRODUCT(LTA!J93:AN93,LTA!J$101:AN$101,LTA!J$104:AN$104)</f>
        <v>81.67</v>
      </c>
      <c r="U93" s="37">
        <f>SUMPRODUCT(LTA!J93:AN93,LTA!J$102:AN$102,LTA!J$104:AN$104)</f>
        <v>88.9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-55</v>
      </c>
      <c r="AA93" s="75">
        <f>STOA!I93</f>
        <v>0</v>
      </c>
      <c r="AB93" s="75">
        <f>-STOA!O93</f>
        <v>-250.49</v>
      </c>
      <c r="AC93">
        <f t="shared" si="3"/>
        <v>9.581729753822362</v>
      </c>
      <c r="AD93">
        <f t="shared" si="4"/>
        <v>497.44781824583362</v>
      </c>
      <c r="AE93">
        <f>'IDT-1'!C93</f>
        <v>0</v>
      </c>
      <c r="AF93" s="24"/>
      <c r="AG93">
        <f t="shared" si="5"/>
        <v>497.44781824583362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5.9724799999999991</v>
      </c>
      <c r="E94">
        <f>GT_NG!Q94</f>
        <v>8.3136288998357983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564.46069859295869</v>
      </c>
      <c r="P94" s="36">
        <v>33.741920537340619</v>
      </c>
      <c r="Q94" s="36">
        <v>9.6399999999999988</v>
      </c>
      <c r="R94" s="38">
        <v>0</v>
      </c>
      <c r="S94" s="38">
        <v>0</v>
      </c>
      <c r="T94" s="37">
        <f>SUMPRODUCT(LTA!J94:AN94,LTA!J$101:AN$101,LTA!J$104:AN$104)</f>
        <v>81.67</v>
      </c>
      <c r="U94" s="37">
        <f>SUMPRODUCT(LTA!J94:AN94,LTA!J$102:AN$102,LTA!J$104:AN$104)</f>
        <v>88.800000000000011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-86</v>
      </c>
      <c r="AA94" s="75">
        <f>STOA!I94</f>
        <v>0</v>
      </c>
      <c r="AB94" s="75">
        <f>-STOA!O94</f>
        <v>-250.49</v>
      </c>
      <c r="AC94">
        <f t="shared" si="3"/>
        <v>10.043531439410723</v>
      </c>
      <c r="AD94">
        <f t="shared" si="4"/>
        <v>479.65744602362093</v>
      </c>
      <c r="AE94">
        <f>'IDT-1'!C94</f>
        <v>0</v>
      </c>
      <c r="AF94" s="24"/>
      <c r="AG94">
        <f t="shared" si="5"/>
        <v>479.65744602362093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-15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5.9724799999999991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540.21555071075329</v>
      </c>
      <c r="P95" s="36">
        <v>33.741920537340619</v>
      </c>
      <c r="Q95" s="36">
        <v>9.64</v>
      </c>
      <c r="R95" s="38">
        <v>0</v>
      </c>
      <c r="S95" s="38">
        <v>0</v>
      </c>
      <c r="T95" s="37">
        <f>SUMPRODUCT(LTA!J95:AN95,LTA!J$101:AN$101,LTA!J$104:AN$104)</f>
        <v>81.67</v>
      </c>
      <c r="U95" s="37">
        <f>SUMPRODUCT(LTA!J95:AN95,LTA!J$102:AN$102,LTA!J$104:AN$104)</f>
        <v>88.88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-90</v>
      </c>
      <c r="AA95" s="75">
        <f>STOA!I95</f>
        <v>0</v>
      </c>
      <c r="AB95" s="75">
        <f>-STOA!O95</f>
        <v>-250.49</v>
      </c>
      <c r="AC95">
        <f t="shared" si="3"/>
        <v>9.9191565608240939</v>
      </c>
      <c r="AD95">
        <f>SUM(B95:AB95,AI95:AT95)-AC95</f>
        <v>446.89904731760845</v>
      </c>
      <c r="AE95">
        <f>'IDT-1'!C95</f>
        <v>0</v>
      </c>
      <c r="AF95" s="24"/>
      <c r="AG95">
        <f t="shared" si="5"/>
        <v>446.89904731760845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5.9724799999999991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540.21497005852825</v>
      </c>
      <c r="P96" s="36">
        <v>33.742163236519843</v>
      </c>
      <c r="Q96" s="36">
        <v>9.64</v>
      </c>
      <c r="R96" s="38">
        <v>0</v>
      </c>
      <c r="S96" s="38">
        <v>0</v>
      </c>
      <c r="T96" s="37">
        <f>SUMPRODUCT(LTA!J96:AN96,LTA!J$101:AN$101,LTA!J$104:AN$104)</f>
        <v>81.67</v>
      </c>
      <c r="U96" s="37">
        <f>SUMPRODUCT(LTA!J96:AN96,LTA!J$102:AN$102,LTA!J$104:AN$104)</f>
        <v>89.039999999999992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-105</v>
      </c>
      <c r="AA96" s="75">
        <f>STOA!I96</f>
        <v>0</v>
      </c>
      <c r="AB96" s="75">
        <f>-STOA!O96</f>
        <v>-250.49</v>
      </c>
      <c r="AC96">
        <f t="shared" si="3"/>
        <v>10.005209299267397</v>
      </c>
      <c r="AD96">
        <f t="shared" si="4"/>
        <v>436.9726566261192</v>
      </c>
      <c r="AE96">
        <f>'IDT-1'!C96</f>
        <v>0</v>
      </c>
      <c r="AF96" s="24"/>
      <c r="AG96">
        <f t="shared" si="5"/>
        <v>436.9726566261192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-15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5.9724799999999991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540.21497005852825</v>
      </c>
      <c r="P97" s="36">
        <v>33.742531512605041</v>
      </c>
      <c r="Q97" s="36">
        <v>9.64</v>
      </c>
      <c r="R97" s="38">
        <v>0</v>
      </c>
      <c r="S97" s="38">
        <v>0</v>
      </c>
      <c r="T97" s="37">
        <f>SUMPRODUCT(LTA!J97:AN97,LTA!J$101:AN$101,LTA!J$104:AN$104)</f>
        <v>81.67</v>
      </c>
      <c r="U97" s="37">
        <f>SUMPRODUCT(LTA!J97:AN97,LTA!J$102:AN$102,LTA!J$104:AN$104)</f>
        <v>88.789999999999992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-120</v>
      </c>
      <c r="AA97" s="75">
        <f>STOA!I97</f>
        <v>0</v>
      </c>
      <c r="AB97" s="75">
        <f>-STOA!O97</f>
        <v>-250.49</v>
      </c>
      <c r="AC97">
        <f t="shared" si="3"/>
        <v>10.003112392786514</v>
      </c>
      <c r="AD97">
        <f t="shared" si="4"/>
        <v>436.72512180868534</v>
      </c>
      <c r="AE97">
        <f>'IDT-1'!C97</f>
        <v>0</v>
      </c>
      <c r="AF97" s="24"/>
      <c r="AG97">
        <f t="shared" si="5"/>
        <v>436.72512180868534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5.9724799999999991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540.21654653009966</v>
      </c>
      <c r="P98" s="36">
        <v>33.742531512605041</v>
      </c>
      <c r="Q98" s="36">
        <v>9.64</v>
      </c>
      <c r="R98" s="38">
        <v>0</v>
      </c>
      <c r="S98" s="38">
        <v>0</v>
      </c>
      <c r="T98" s="37">
        <f>SUMPRODUCT(LTA!J98:AN98,LTA!J$101:AN$101,LTA!J$104:AN$104)</f>
        <v>81.67</v>
      </c>
      <c r="U98" s="37">
        <f>SUMPRODUCT(LTA!J98:AN98,LTA!J$102:AN$102,LTA!J$104:AN$104)</f>
        <v>88.52000000000001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-140</v>
      </c>
      <c r="AA98" s="75">
        <f>STOA!I98</f>
        <v>0</v>
      </c>
      <c r="AB98" s="75">
        <f>-STOA!O98</f>
        <v>-250.49</v>
      </c>
      <c r="AC98">
        <f t="shared" si="3"/>
        <v>10.170280789645496</v>
      </c>
      <c r="AD98">
        <f t="shared" si="4"/>
        <v>416.28952988339779</v>
      </c>
      <c r="AE98">
        <f>'IDT-1'!C98</f>
        <v>0</v>
      </c>
      <c r="AF98" s="24"/>
      <c r="AG98">
        <f t="shared" si="5"/>
        <v>416.28952988339779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0.14214969000000022</v>
      </c>
      <c r="E99">
        <f t="shared" si="6"/>
        <v>0.19958451877419722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1.1475892439303534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15.624546494236302</v>
      </c>
      <c r="P99" s="36">
        <f t="shared" si="6"/>
        <v>1.3759347389099601</v>
      </c>
      <c r="Q99" s="36">
        <f t="shared" si="6"/>
        <v>0.36599373831802251</v>
      </c>
      <c r="R99" s="38">
        <f t="shared" si="6"/>
        <v>0.251344162274315</v>
      </c>
      <c r="S99" s="38">
        <f t="shared" si="6"/>
        <v>0</v>
      </c>
      <c r="T99" s="37">
        <f t="shared" si="6"/>
        <v>2.1588575000000003</v>
      </c>
      <c r="U99" s="37">
        <f t="shared" si="6"/>
        <v>2.2010674999999997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-1.5433975</v>
      </c>
      <c r="AA99" s="75">
        <f t="shared" si="6"/>
        <v>0</v>
      </c>
      <c r="AB99" s="75">
        <f t="shared" si="6"/>
        <v>-6.9789200000000022</v>
      </c>
      <c r="AC99">
        <f t="shared" si="6"/>
        <v>0.27202710372128186</v>
      </c>
      <c r="AD99">
        <f t="shared" si="6"/>
        <v>14.466592982721867</v>
      </c>
      <c r="AE99">
        <f t="shared" si="6"/>
        <v>-2.2499999999999999E-2</v>
      </c>
      <c r="AG99">
        <f t="shared" si="6"/>
        <v>14.444092982721866</v>
      </c>
      <c r="AI99">
        <f t="shared" si="6"/>
        <v>0</v>
      </c>
      <c r="AJ99">
        <f t="shared" si="6"/>
        <v>0</v>
      </c>
      <c r="AK99">
        <f t="shared" si="6"/>
        <v>5.7120000000000004E-2</v>
      </c>
      <c r="AL99">
        <f t="shared" si="6"/>
        <v>-0.26324999999999998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45261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7.5225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307.98788820828139</v>
      </c>
      <c r="P3" s="36">
        <v>24.102032554609096</v>
      </c>
      <c r="Q3" s="36">
        <v>7.71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278.10999999999996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2.4900000000000002</v>
      </c>
      <c r="AB3" s="75">
        <f>-STOA!P3</f>
        <v>0</v>
      </c>
      <c r="AC3">
        <f>SUMIF(B3:AB3,"&gt;0")*$AC$2-SUMIF(B3:AB3,"&lt;0")*($AC$2/(1-$AC$2))+SUMIF(AI3:AR3,"&gt;0")*$AC$2-SUMIF(AI3:AR3,"&lt;0")*($AC$2/(1-$AC$2))</f>
        <v>5.9823991759011204</v>
      </c>
      <c r="AD3">
        <f>SUM(B3:AB3,AI3:AT3)-AC3</f>
        <v>676.08091154169222</v>
      </c>
      <c r="AE3">
        <f>'IDT-1'!F3</f>
        <v>0</v>
      </c>
      <c r="AF3" s="24"/>
      <c r="AG3">
        <f>SUM(AD3:AF3)</f>
        <v>676.08091154169222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7.5225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308.07787820052022</v>
      </c>
      <c r="P4" s="36">
        <v>24.102032554609096</v>
      </c>
      <c r="Q4" s="36">
        <v>7.71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278.08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2.4900000000000002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6.1099704577092613</v>
      </c>
      <c r="AD4">
        <f t="shared" ref="AD4:AD67" si="1">SUM(B4:AB4,AI4:AT4)-AC4</f>
        <v>661.01333025212296</v>
      </c>
      <c r="AE4">
        <f>'IDT-1'!F4</f>
        <v>0</v>
      </c>
      <c r="AF4" s="24"/>
      <c r="AG4">
        <f t="shared" ref="AG4:AG67" si="2">SUM(AD4:AF4)</f>
        <v>661.01333025212296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7.5225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294.06082996984458</v>
      </c>
      <c r="P5" s="36">
        <v>24.102032554609096</v>
      </c>
      <c r="Q5" s="36">
        <v>7.71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278.16999999999996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2.4900000000000002</v>
      </c>
      <c r="AB5" s="75">
        <f>-STOA!P5</f>
        <v>0</v>
      </c>
      <c r="AC5">
        <f t="shared" si="0"/>
        <v>6.0776948298204774</v>
      </c>
      <c r="AD5">
        <f t="shared" si="1"/>
        <v>637.11855764933603</v>
      </c>
      <c r="AE5">
        <f>'IDT-1'!F5</f>
        <v>0</v>
      </c>
      <c r="AF5" s="24"/>
      <c r="AG5">
        <f t="shared" si="2"/>
        <v>637.11855764933603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7.5225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293.08120802120328</v>
      </c>
      <c r="P6" s="36">
        <v>24.102032554609096</v>
      </c>
      <c r="Q6" s="36">
        <v>7.71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234.54000000000002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2.4900000000000002</v>
      </c>
      <c r="AB6" s="75">
        <f>-STOA!P6</f>
        <v>0</v>
      </c>
      <c r="AC6">
        <f t="shared" si="0"/>
        <v>5.4488392737052189</v>
      </c>
      <c r="AD6">
        <f t="shared" si="1"/>
        <v>623.13779125681015</v>
      </c>
      <c r="AE6">
        <f>'IDT-1'!F6</f>
        <v>0</v>
      </c>
      <c r="AF6" s="24"/>
      <c r="AG6">
        <f t="shared" si="2"/>
        <v>623.13779125681015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7.5225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293.08166809477717</v>
      </c>
      <c r="P7" s="36">
        <v>24.102032554609096</v>
      </c>
      <c r="Q7" s="36">
        <v>7.71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234.44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2.4900000000000002</v>
      </c>
      <c r="AB7" s="75">
        <f>-STOA!P7</f>
        <v>0</v>
      </c>
      <c r="AC7">
        <f t="shared" si="0"/>
        <v>5.5393735461818245</v>
      </c>
      <c r="AD7">
        <f t="shared" si="1"/>
        <v>613.74043498763274</v>
      </c>
      <c r="AE7">
        <f>'IDT-1'!F7</f>
        <v>0</v>
      </c>
      <c r="AF7" s="24"/>
      <c r="AG7">
        <f t="shared" si="2"/>
        <v>613.74043498763274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7.5225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293.01162943998321</v>
      </c>
      <c r="P8" s="36">
        <v>24.102032554609096</v>
      </c>
      <c r="Q8" s="36">
        <v>7.71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234.39000000000001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2.4900000000000002</v>
      </c>
      <c r="AB8" s="75">
        <f>-STOA!P8</f>
        <v>0</v>
      </c>
      <c r="AC8">
        <f t="shared" si="0"/>
        <v>5.6230767987304455</v>
      </c>
      <c r="AD8">
        <f t="shared" si="1"/>
        <v>603.53669308029021</v>
      </c>
      <c r="AE8">
        <f>'IDT-1'!F8</f>
        <v>0</v>
      </c>
      <c r="AF8" s="24"/>
      <c r="AG8">
        <f t="shared" si="2"/>
        <v>603.53669308029021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7.5225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289.23608214733275</v>
      </c>
      <c r="P9" s="36">
        <v>24.102032554609096</v>
      </c>
      <c r="Q9" s="36">
        <v>7.71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234.33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2.4900000000000002</v>
      </c>
      <c r="AB9" s="75">
        <f>-STOA!P9</f>
        <v>0</v>
      </c>
      <c r="AC9">
        <f t="shared" si="0"/>
        <v>5.6332139900966265</v>
      </c>
      <c r="AD9">
        <f t="shared" si="1"/>
        <v>594.6910085962736</v>
      </c>
      <c r="AE9">
        <f>'IDT-1'!F9</f>
        <v>0</v>
      </c>
      <c r="AF9" s="24"/>
      <c r="AG9">
        <f t="shared" si="2"/>
        <v>594.6910085962736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7.5225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289.25608612383206</v>
      </c>
      <c r="P10" s="36">
        <v>24.102032554609096</v>
      </c>
      <c r="Q10" s="36">
        <v>7.71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234.20000000000002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-6</v>
      </c>
      <c r="AA10" s="75">
        <f>STOA!J10</f>
        <v>2.4900000000000002</v>
      </c>
      <c r="AB10" s="75">
        <f>-STOA!P10</f>
        <v>0</v>
      </c>
      <c r="AC10">
        <f t="shared" si="0"/>
        <v>5.6831169698485553</v>
      </c>
      <c r="AD10">
        <f t="shared" si="1"/>
        <v>588.53110959302091</v>
      </c>
      <c r="AE10">
        <f>'IDT-1'!F10</f>
        <v>0</v>
      </c>
      <c r="AF10" s="24"/>
      <c r="AG10">
        <f t="shared" si="2"/>
        <v>588.53110959302091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7.5225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289.24920598337064</v>
      </c>
      <c r="P11" s="36">
        <v>24.102032554609096</v>
      </c>
      <c r="Q11" s="36">
        <v>7.95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233.96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-12</v>
      </c>
      <c r="AA11" s="75">
        <f>STOA!J11</f>
        <v>2.4900000000000002</v>
      </c>
      <c r="AB11" s="75">
        <f>-STOA!P11</f>
        <v>0</v>
      </c>
      <c r="AC11">
        <f t="shared" si="0"/>
        <v>5.7338861230180136</v>
      </c>
      <c r="AD11">
        <f t="shared" si="1"/>
        <v>582.47346029939013</v>
      </c>
      <c r="AE11">
        <f>'IDT-1'!F11</f>
        <v>0</v>
      </c>
      <c r="AF11" s="24"/>
      <c r="AG11">
        <f t="shared" si="2"/>
        <v>582.47346029939013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7.5225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289.24920598337064</v>
      </c>
      <c r="P12" s="36">
        <v>24.102032554609096</v>
      </c>
      <c r="Q12" s="36">
        <v>7.95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233.62000000000003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-17</v>
      </c>
      <c r="AA12" s="75">
        <f>STOA!J12</f>
        <v>2.4900000000000002</v>
      </c>
      <c r="AB12" s="75">
        <f>-STOA!P12</f>
        <v>0</v>
      </c>
      <c r="AC12">
        <f t="shared" si="0"/>
        <v>5.7733859116424586</v>
      </c>
      <c r="AD12">
        <f t="shared" si="1"/>
        <v>577.09396051076567</v>
      </c>
      <c r="AE12">
        <f>'IDT-1'!F12</f>
        <v>0</v>
      </c>
      <c r="AF12" s="24"/>
      <c r="AG12">
        <f t="shared" si="2"/>
        <v>577.09396051076567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7.5225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287.54414855584827</v>
      </c>
      <c r="P13" s="36">
        <v>24.102032554609096</v>
      </c>
      <c r="Q13" s="36">
        <v>7.95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233.43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-20</v>
      </c>
      <c r="AA13" s="75">
        <f>STOA!J13</f>
        <v>2.4900000000000002</v>
      </c>
      <c r="AB13" s="75">
        <f>-STOA!P13</f>
        <v>0</v>
      </c>
      <c r="AC13">
        <f t="shared" si="0"/>
        <v>5.7828809024259389</v>
      </c>
      <c r="AD13">
        <f t="shared" si="1"/>
        <v>572.18940809245976</v>
      </c>
      <c r="AE13">
        <f>'IDT-1'!F13</f>
        <v>0</v>
      </c>
      <c r="AF13" s="24"/>
      <c r="AG13">
        <f t="shared" si="2"/>
        <v>572.18940809245976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7.5225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287.54414855584827</v>
      </c>
      <c r="P14" s="36">
        <v>24.102032554609096</v>
      </c>
      <c r="Q14" s="36">
        <v>7.95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233.17000000000002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-25</v>
      </c>
      <c r="AA14" s="75">
        <f>STOA!J14</f>
        <v>2.4900000000000002</v>
      </c>
      <c r="AB14" s="75">
        <f>-STOA!P14</f>
        <v>0</v>
      </c>
      <c r="AC14">
        <f t="shared" si="0"/>
        <v>5.8230526910503837</v>
      </c>
      <c r="AD14">
        <f t="shared" si="1"/>
        <v>566.88923630383533</v>
      </c>
      <c r="AE14">
        <f>'IDT-1'!F14</f>
        <v>0</v>
      </c>
      <c r="AF14" s="24"/>
      <c r="AG14">
        <f t="shared" si="2"/>
        <v>566.88923630383533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7.5225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287.54414855584827</v>
      </c>
      <c r="P15" s="36">
        <v>24.102032554609096</v>
      </c>
      <c r="Q15" s="36">
        <v>7.95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233.04000000000002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-29</v>
      </c>
      <c r="AA15" s="75">
        <f>STOA!J15</f>
        <v>2.57</v>
      </c>
      <c r="AB15" s="75">
        <f>-STOA!P15</f>
        <v>0</v>
      </c>
      <c r="AC15">
        <f t="shared" si="0"/>
        <v>5.8565173219499407</v>
      </c>
      <c r="AD15">
        <f t="shared" si="1"/>
        <v>562.80577167293586</v>
      </c>
      <c r="AE15">
        <f>'IDT-1'!F15</f>
        <v>0</v>
      </c>
      <c r="AF15" s="24"/>
      <c r="AG15">
        <f t="shared" si="2"/>
        <v>562.80577167293586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7.5225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287.54414855584827</v>
      </c>
      <c r="P16" s="36">
        <v>24.102032554609096</v>
      </c>
      <c r="Q16" s="36">
        <v>7.95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233.04000000000002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-32</v>
      </c>
      <c r="AA16" s="75">
        <f>STOA!J16</f>
        <v>2.57</v>
      </c>
      <c r="AB16" s="75">
        <f>-STOA!P16</f>
        <v>0</v>
      </c>
      <c r="AC16">
        <f t="shared" si="0"/>
        <v>5.8819307951246076</v>
      </c>
      <c r="AD16">
        <f t="shared" si="1"/>
        <v>559.78035819976117</v>
      </c>
      <c r="AE16">
        <f>'IDT-1'!F16</f>
        <v>0</v>
      </c>
      <c r="AF16" s="24"/>
      <c r="AG16">
        <f t="shared" si="2"/>
        <v>559.78035819976117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7.5225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287.54414855584827</v>
      </c>
      <c r="P17" s="36">
        <v>24.102032554609096</v>
      </c>
      <c r="Q17" s="36">
        <v>7.95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233.04000000000002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-33</v>
      </c>
      <c r="AA17" s="75">
        <f>STOA!J17</f>
        <v>2.57</v>
      </c>
      <c r="AB17" s="75">
        <f>-STOA!P17</f>
        <v>0</v>
      </c>
      <c r="AC17">
        <f t="shared" si="0"/>
        <v>5.8480461642250514</v>
      </c>
      <c r="AD17">
        <f t="shared" si="1"/>
        <v>563.81424283066076</v>
      </c>
      <c r="AE17">
        <f>'IDT-1'!F17</f>
        <v>0</v>
      </c>
      <c r="AF17" s="24"/>
      <c r="AG17">
        <f t="shared" si="2"/>
        <v>563.81424283066076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7.5225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287.54414855584827</v>
      </c>
      <c r="P18" s="36">
        <v>24.102032554609096</v>
      </c>
      <c r="Q18" s="36">
        <v>7.95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233.04000000000002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-30</v>
      </c>
      <c r="AA18" s="75">
        <f>STOA!J18</f>
        <v>2.57</v>
      </c>
      <c r="AB18" s="75">
        <f>-STOA!P18</f>
        <v>0</v>
      </c>
      <c r="AC18">
        <f t="shared" si="0"/>
        <v>5.8226326910503836</v>
      </c>
      <c r="AD18">
        <f t="shared" si="1"/>
        <v>566.83965630383545</v>
      </c>
      <c r="AE18">
        <f>'IDT-1'!F18</f>
        <v>0</v>
      </c>
      <c r="AF18" s="24"/>
      <c r="AG18">
        <f t="shared" si="2"/>
        <v>566.83965630383545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7.5225</v>
      </c>
      <c r="E19">
        <f>GT_NG!T19</f>
        <v>11.018062397372743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294.85136371612998</v>
      </c>
      <c r="P19" s="36">
        <v>24.102032554609096</v>
      </c>
      <c r="Q19" s="36">
        <v>7.95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233.04000000000002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-25</v>
      </c>
      <c r="AA19" s="75">
        <f>STOA!J19</f>
        <v>2.57</v>
      </c>
      <c r="AB19" s="75">
        <f>-STOA!P19</f>
        <v>0</v>
      </c>
      <c r="AC19">
        <f t="shared" si="0"/>
        <v>5.839953758290731</v>
      </c>
      <c r="AD19">
        <f t="shared" si="1"/>
        <v>578.92672283954664</v>
      </c>
      <c r="AE19">
        <f>'IDT-1'!F19</f>
        <v>0</v>
      </c>
      <c r="AF19" s="24"/>
      <c r="AG19">
        <f t="shared" si="2"/>
        <v>578.92672283954664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7.5225</v>
      </c>
      <c r="E20">
        <f>GT_NG!T20</f>
        <v>11.018062397372743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294.85117838834054</v>
      </c>
      <c r="P20" s="36">
        <v>24.102032554609096</v>
      </c>
      <c r="Q20" s="36">
        <v>7.95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233.04000000000002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-19</v>
      </c>
      <c r="AA20" s="75">
        <f>STOA!J20</f>
        <v>2.57</v>
      </c>
      <c r="AB20" s="75">
        <f>-STOA!P20</f>
        <v>0</v>
      </c>
      <c r="AC20">
        <f t="shared" si="0"/>
        <v>5.7891252551879653</v>
      </c>
      <c r="AD20">
        <f t="shared" si="1"/>
        <v>584.97736601485985</v>
      </c>
      <c r="AE20">
        <f>'IDT-1'!F20</f>
        <v>0</v>
      </c>
      <c r="AF20" s="24"/>
      <c r="AG20">
        <f t="shared" si="2"/>
        <v>584.97736601485985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7.5225</v>
      </c>
      <c r="E21">
        <f>GT_NG!T21</f>
        <v>11.018062397372743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294.01295441039088</v>
      </c>
      <c r="P21" s="36">
        <v>24.102032554609096</v>
      </c>
      <c r="Q21" s="36">
        <v>7.7124237661112849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233.04000000000002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-8</v>
      </c>
      <c r="AA21" s="75">
        <f>STOA!J21</f>
        <v>2.57</v>
      </c>
      <c r="AB21" s="75">
        <f>-STOA!P21</f>
        <v>0</v>
      </c>
      <c r="AC21">
        <f t="shared" si="0"/>
        <v>5.729261587059189</v>
      </c>
      <c r="AD21">
        <f t="shared" si="1"/>
        <v>589.96142947115027</v>
      </c>
      <c r="AE21">
        <f>'IDT-1'!F21</f>
        <v>0</v>
      </c>
      <c r="AF21" s="24"/>
      <c r="AG21">
        <f t="shared" si="2"/>
        <v>589.96142947115027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7.5225</v>
      </c>
      <c r="E22">
        <f>GT_NG!T22</f>
        <v>11.018062397372743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296.50298389534674</v>
      </c>
      <c r="P22" s="36">
        <v>24.1</v>
      </c>
      <c r="Q22" s="36">
        <v>7.7124237661112849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233.04000000000002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2.57</v>
      </c>
      <c r="AB22" s="75">
        <f>-STOA!P22</f>
        <v>0</v>
      </c>
      <c r="AC22">
        <f t="shared" si="0"/>
        <v>5.7247472880994357</v>
      </c>
      <c r="AD22">
        <f t="shared" si="1"/>
        <v>595.45394070045688</v>
      </c>
      <c r="AE22">
        <f>'IDT-1'!F22</f>
        <v>0</v>
      </c>
      <c r="AF22" s="24"/>
      <c r="AG22">
        <f t="shared" si="2"/>
        <v>595.45394070045688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7.5225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302.8436144634008</v>
      </c>
      <c r="P23" s="36">
        <v>24.1</v>
      </c>
      <c r="Q23" s="36">
        <v>7.7124237661112849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238.27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2.4900000000000002</v>
      </c>
      <c r="AB23" s="75">
        <f>-STOA!P23</f>
        <v>0</v>
      </c>
      <c r="AC23">
        <f t="shared" si="0"/>
        <v>5.5095395005317673</v>
      </c>
      <c r="AD23">
        <f t="shared" si="1"/>
        <v>644.36260661340873</v>
      </c>
      <c r="AE23">
        <f>'IDT-1'!F23</f>
        <v>0</v>
      </c>
      <c r="AF23" s="24"/>
      <c r="AG23">
        <f t="shared" si="2"/>
        <v>644.36260661340873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7.5225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313.04103394292696</v>
      </c>
      <c r="P24" s="36">
        <v>24.1</v>
      </c>
      <c r="Q24" s="36">
        <v>7.7099999999999991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281.58999999999997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2.4900000000000002</v>
      </c>
      <c r="AB24" s="75">
        <f>-STOA!P24</f>
        <v>0</v>
      </c>
      <c r="AC24">
        <f t="shared" si="0"/>
        <v>5.9929500954240078</v>
      </c>
      <c r="AD24">
        <f t="shared" si="1"/>
        <v>693.3941917319313</v>
      </c>
      <c r="AE24">
        <f>'IDT-1'!F24</f>
        <v>0</v>
      </c>
      <c r="AF24" s="24"/>
      <c r="AG24">
        <f t="shared" si="2"/>
        <v>693.3941917319313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-7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7.5225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319.77676029934133</v>
      </c>
      <c r="P25" s="36">
        <v>24.1</v>
      </c>
      <c r="Q25" s="36">
        <v>7.7099999999999991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319.78999999999996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2.4900000000000002</v>
      </c>
      <c r="AB25" s="75">
        <f>-STOA!P25</f>
        <v>0</v>
      </c>
      <c r="AC25">
        <f t="shared" si="0"/>
        <v>6.4127659854423342</v>
      </c>
      <c r="AD25">
        <f t="shared" si="1"/>
        <v>732.91010219832742</v>
      </c>
      <c r="AE25">
        <f>'IDT-1'!F25</f>
        <v>0</v>
      </c>
      <c r="AF25" s="24"/>
      <c r="AG25">
        <f t="shared" si="2"/>
        <v>732.91010219832742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-12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7.5225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343.75980725744898</v>
      </c>
      <c r="P26" s="36">
        <v>24.101147182025894</v>
      </c>
      <c r="Q26" s="36">
        <v>7.7099999999999991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354.94999999999993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</v>
      </c>
      <c r="AA26" s="75">
        <f>STOA!J26</f>
        <v>2.4900000000000002</v>
      </c>
      <c r="AB26" s="75">
        <f>-STOA!P26</f>
        <v>0</v>
      </c>
      <c r="AC26">
        <f t="shared" si="0"/>
        <v>6.9604041625687891</v>
      </c>
      <c r="AD26">
        <f t="shared" si="1"/>
        <v>785.50665816133437</v>
      </c>
      <c r="AE26">
        <f>'IDT-1'!F26</f>
        <v>0</v>
      </c>
      <c r="AF26" s="24"/>
      <c r="AG26">
        <f t="shared" si="2"/>
        <v>785.50665816133437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-17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7.5225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383.15153561492889</v>
      </c>
      <c r="P27" s="36">
        <v>48.209999999999994</v>
      </c>
      <c r="Q27" s="36">
        <v>7.7099999999999991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354.71999999999991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-15</v>
      </c>
      <c r="AA27" s="75">
        <f>STOA!J27</f>
        <v>2.4900000000000002</v>
      </c>
      <c r="AB27" s="75">
        <f>-STOA!P27</f>
        <v>0</v>
      </c>
      <c r="AC27">
        <f t="shared" si="0"/>
        <v>7.4664635712679361</v>
      </c>
      <c r="AD27">
        <f t="shared" si="1"/>
        <v>851.27117992808928</v>
      </c>
      <c r="AE27">
        <f>'IDT-1'!F27</f>
        <v>0</v>
      </c>
      <c r="AF27" s="24"/>
      <c r="AG27">
        <f t="shared" si="2"/>
        <v>851.27117992808928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7.5225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420.36999799093121</v>
      </c>
      <c r="P28" s="36">
        <v>74.90287105182459</v>
      </c>
      <c r="Q28" s="36">
        <v>7.7099999999999991</v>
      </c>
      <c r="R28" s="38">
        <v>0.28743362831858404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354.34999999999997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</v>
      </c>
      <c r="AA28" s="75">
        <f>STOA!J28</f>
        <v>2.4900000000000002</v>
      </c>
      <c r="AB28" s="75">
        <f>-STOA!P28</f>
        <v>0</v>
      </c>
      <c r="AC28">
        <f t="shared" si="0"/>
        <v>7.9823544795657781</v>
      </c>
      <c r="AD28">
        <f t="shared" si="1"/>
        <v>934.26405607593688</v>
      </c>
      <c r="AE28">
        <f>'IDT-1'!F28</f>
        <v>0</v>
      </c>
      <c r="AF28" s="24"/>
      <c r="AG28">
        <f t="shared" si="2"/>
        <v>934.26405607593688</v>
      </c>
      <c r="AI28" s="34">
        <f>PXIL!J28</f>
        <v>0</v>
      </c>
      <c r="AJ28" s="34">
        <f>PXIL!P28</f>
        <v>0</v>
      </c>
      <c r="AK28" s="34">
        <f>RTM_IEX!J28</f>
        <v>8.68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7.5225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439.92407868897129</v>
      </c>
      <c r="P29" s="36">
        <v>74.90287105182459</v>
      </c>
      <c r="Q29" s="36">
        <v>26.676932275497297</v>
      </c>
      <c r="R29" s="38">
        <v>1.98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353.98999999999995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2.4900000000000002</v>
      </c>
      <c r="AB29" s="75">
        <f>-STOA!P29</f>
        <v>0</v>
      </c>
      <c r="AC29">
        <f t="shared" si="0"/>
        <v>8.3480039151660606</v>
      </c>
      <c r="AD29">
        <f t="shared" si="1"/>
        <v>985.46198598555543</v>
      </c>
      <c r="AE29">
        <f>'IDT-1'!F29</f>
        <v>0</v>
      </c>
      <c r="AF29" s="24"/>
      <c r="AG29">
        <f t="shared" si="2"/>
        <v>985.46198598555543</v>
      </c>
      <c r="AI29" s="34">
        <f>PXIL!J29</f>
        <v>0</v>
      </c>
      <c r="AJ29" s="34">
        <f>PXIL!P29</f>
        <v>0</v>
      </c>
      <c r="AK29" s="34">
        <f>RTM_IEX!J29</f>
        <v>16.39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7.5225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440.884920324608</v>
      </c>
      <c r="P30" s="36">
        <v>74.90287105182459</v>
      </c>
      <c r="Q30" s="36">
        <v>26.676932275497297</v>
      </c>
      <c r="R30" s="38">
        <v>6.77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382.78307499999988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2.4900000000000002</v>
      </c>
      <c r="AB30" s="75">
        <f>-STOA!P30</f>
        <v>0</v>
      </c>
      <c r="AC30">
        <f t="shared" si="0"/>
        <v>8.775848814905407</v>
      </c>
      <c r="AD30">
        <f t="shared" si="1"/>
        <v>1035.9680577214526</v>
      </c>
      <c r="AE30">
        <f>'IDT-1'!F30</f>
        <v>0</v>
      </c>
      <c r="AF30" s="24"/>
      <c r="AG30">
        <f t="shared" si="2"/>
        <v>1035.9680577214526</v>
      </c>
      <c r="AI30" s="34">
        <f>PXIL!J30</f>
        <v>0</v>
      </c>
      <c r="AJ30" s="34">
        <f>PXIL!P30</f>
        <v>0</v>
      </c>
      <c r="AK30" s="34">
        <f>RTM_IEX!J30</f>
        <v>32.78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7.5225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455.0020814770956</v>
      </c>
      <c r="P31" s="36">
        <v>74.90287105182459</v>
      </c>
      <c r="Q31" s="36">
        <v>26.676932275497297</v>
      </c>
      <c r="R31" s="38">
        <v>13.42</v>
      </c>
      <c r="S31" s="38">
        <v>0</v>
      </c>
      <c r="T31" s="37">
        <f>SUMPRODUCT(LTA!J31:AN31,LTA!J$101:AN$101,LTA!J$105:AN$105)</f>
        <v>0.04</v>
      </c>
      <c r="U31" s="37">
        <f>SUMPRODUCT(LTA!J31:AN31,LTA!J$102:AN$102,LTA!J$105:AN$105)</f>
        <v>404.77038899999997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2.4900000000000002</v>
      </c>
      <c r="AB31" s="75">
        <f>-STOA!P31</f>
        <v>0</v>
      </c>
      <c r="AC31">
        <f t="shared" si="0"/>
        <v>8.9895824061863028</v>
      </c>
      <c r="AD31">
        <f t="shared" si="1"/>
        <v>1061.1987992826594</v>
      </c>
      <c r="AE31">
        <f>'IDT-1'!F31</f>
        <v>0</v>
      </c>
      <c r="AF31" s="24"/>
      <c r="AG31">
        <f t="shared" si="2"/>
        <v>1061.1987992826594</v>
      </c>
      <c r="AI31" s="34">
        <f>PXIL!J31</f>
        <v>0</v>
      </c>
      <c r="AJ31" s="34">
        <f>PXIL!P31</f>
        <v>0</v>
      </c>
      <c r="AK31" s="34">
        <f>RTM_IEX!J31</f>
        <v>15.43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7.5225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455.00198122910905</v>
      </c>
      <c r="P32" s="36">
        <v>74.90287105182459</v>
      </c>
      <c r="Q32" s="36">
        <v>26.676932275497297</v>
      </c>
      <c r="R32" s="38">
        <v>18.580000000000002</v>
      </c>
      <c r="S32" s="38">
        <v>0</v>
      </c>
      <c r="T32" s="37">
        <f>SUMPRODUCT(LTA!J32:AN32,LTA!J$101:AN$101,LTA!J$105:AN$105)</f>
        <v>1.24</v>
      </c>
      <c r="U32" s="37">
        <f>SUMPRODUCT(LTA!J32:AN32,LTA!J$102:AN$102,LTA!J$105:AN$105)</f>
        <v>405.87828499999995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2.4900000000000002</v>
      </c>
      <c r="AB32" s="75">
        <f>-STOA!P32</f>
        <v>0</v>
      </c>
      <c r="AC32">
        <f t="shared" si="0"/>
        <v>9.1170758905032177</v>
      </c>
      <c r="AD32">
        <f t="shared" si="1"/>
        <v>1076.2491015503563</v>
      </c>
      <c r="AE32">
        <f>'IDT-1'!F32</f>
        <v>0</v>
      </c>
      <c r="AF32" s="24"/>
      <c r="AG32">
        <f t="shared" si="2"/>
        <v>1076.2491015503563</v>
      </c>
      <c r="AI32" s="34">
        <f>PXIL!J32</f>
        <v>0</v>
      </c>
      <c r="AJ32" s="34">
        <f>PXIL!P32</f>
        <v>0</v>
      </c>
      <c r="AK32" s="34">
        <f>RTM_IEX!J32</f>
        <v>23.14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7.5225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57.482716831308778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473.6837501093201</v>
      </c>
      <c r="P33" s="36">
        <v>74.90287105182459</v>
      </c>
      <c r="Q33" s="36">
        <v>26.676932275497297</v>
      </c>
      <c r="R33" s="38">
        <v>19.7</v>
      </c>
      <c r="S33" s="38">
        <v>0</v>
      </c>
      <c r="T33" s="37">
        <f>SUMPRODUCT(LTA!J33:AN33,LTA!J$101:AN$101,LTA!J$105:AN$105)</f>
        <v>3.5300000000000002</v>
      </c>
      <c r="U33" s="37">
        <f>SUMPRODUCT(LTA!J33:AN33,LTA!J$102:AN$102,LTA!J$105:AN$105)</f>
        <v>407.52371599999998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2.4900000000000002</v>
      </c>
      <c r="AB33" s="75">
        <f>-STOA!P33</f>
        <v>0</v>
      </c>
      <c r="AC33">
        <f t="shared" si="0"/>
        <v>9.2737963602702909</v>
      </c>
      <c r="AD33">
        <f t="shared" si="1"/>
        <v>1094.7495798623834</v>
      </c>
      <c r="AE33">
        <f>'IDT-1'!F33</f>
        <v>0</v>
      </c>
      <c r="AF33" s="24"/>
      <c r="AG33">
        <f t="shared" si="2"/>
        <v>1094.7495798623834</v>
      </c>
      <c r="AI33" s="34">
        <f>PXIL!J33</f>
        <v>0</v>
      </c>
      <c r="AJ33" s="34">
        <f>PXIL!P33</f>
        <v>0</v>
      </c>
      <c r="AK33" s="34">
        <f>RTM_IEX!J33</f>
        <v>19.29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7.5225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57.482716831308778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474.40275060907351</v>
      </c>
      <c r="P34" s="36">
        <v>74.90287105182459</v>
      </c>
      <c r="Q34" s="36">
        <v>26.676932275497297</v>
      </c>
      <c r="R34" s="38">
        <v>19.7</v>
      </c>
      <c r="S34" s="38">
        <v>0</v>
      </c>
      <c r="T34" s="37">
        <f>SUMPRODUCT(LTA!J34:AN34,LTA!J$101:AN$101,LTA!J$105:AN$105)</f>
        <v>8.9499999999999993</v>
      </c>
      <c r="U34" s="37">
        <f>SUMPRODUCT(LTA!J34:AN34,LTA!J$102:AN$102,LTA!J$105:AN$105)</f>
        <v>409.96418899999998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2.4900000000000002</v>
      </c>
      <c r="AB34" s="75">
        <f>-STOA!P34</f>
        <v>0</v>
      </c>
      <c r="AC34">
        <f t="shared" si="0"/>
        <v>9.3457799376682189</v>
      </c>
      <c r="AD34">
        <f t="shared" si="1"/>
        <v>1103.2470697847391</v>
      </c>
      <c r="AE34">
        <f>'IDT-1'!F34</f>
        <v>0</v>
      </c>
      <c r="AF34" s="24"/>
      <c r="AG34">
        <f t="shared" si="2"/>
        <v>1103.2470697847391</v>
      </c>
      <c r="AI34" s="34">
        <f>PXIL!J34</f>
        <v>0</v>
      </c>
      <c r="AJ34" s="34">
        <f>PXIL!P34</f>
        <v>0</v>
      </c>
      <c r="AK34" s="34">
        <f>RTM_IEX!J34</f>
        <v>19.28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7.5225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57.482716831308778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482.37282931014653</v>
      </c>
      <c r="P35" s="36">
        <v>74.90287105182459</v>
      </c>
      <c r="Q35" s="36">
        <v>26.676932275497297</v>
      </c>
      <c r="R35" s="38">
        <v>20.2</v>
      </c>
      <c r="S35" s="38">
        <v>0</v>
      </c>
      <c r="T35" s="37">
        <f>SUMPRODUCT(LTA!J35:AN35,LTA!J$101:AN$101,LTA!J$105:AN$105)</f>
        <v>14.48</v>
      </c>
      <c r="U35" s="37">
        <f>SUMPRODUCT(LTA!J35:AN35,LTA!J$102:AN$102,LTA!J$105:AN$105)</f>
        <v>412.53884499999998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2.4900000000000002</v>
      </c>
      <c r="AB35" s="75">
        <f>-STOA!P35</f>
        <v>0</v>
      </c>
      <c r="AC35">
        <f t="shared" si="0"/>
        <v>9.5659837091572317</v>
      </c>
      <c r="AD35">
        <f t="shared" si="1"/>
        <v>1129.2416007143229</v>
      </c>
      <c r="AE35">
        <f>'IDT-1'!F35</f>
        <v>0</v>
      </c>
      <c r="AF35" s="24"/>
      <c r="AG35">
        <f t="shared" si="2"/>
        <v>1129.2416007143229</v>
      </c>
      <c r="AI35" s="34">
        <f>PXIL!J35</f>
        <v>0</v>
      </c>
      <c r="AJ35" s="34">
        <f>PXIL!P35</f>
        <v>0</v>
      </c>
      <c r="AK35" s="34">
        <f>RTM_IEX!J35</f>
        <v>28.92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7.5225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57.482716831308778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468.06349201300242</v>
      </c>
      <c r="P36" s="36">
        <v>74.90287105182459</v>
      </c>
      <c r="Q36" s="36">
        <v>26.676932275497297</v>
      </c>
      <c r="R36" s="38">
        <v>20.2</v>
      </c>
      <c r="S36" s="38">
        <v>0</v>
      </c>
      <c r="T36" s="37">
        <f>SUMPRODUCT(LTA!J36:AN36,LTA!J$101:AN$101,LTA!J$105:AN$105)</f>
        <v>20.13</v>
      </c>
      <c r="U36" s="37">
        <f>SUMPRODUCT(LTA!J36:AN36,LTA!J$102:AN$102,LTA!J$105:AN$105)</f>
        <v>415.02793299999996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2.4900000000000002</v>
      </c>
      <c r="AB36" s="75">
        <f>-STOA!P36</f>
        <v>0</v>
      </c>
      <c r="AC36">
        <f t="shared" si="0"/>
        <v>9.6356176150612232</v>
      </c>
      <c r="AD36">
        <f t="shared" si="1"/>
        <v>1137.4617175112751</v>
      </c>
      <c r="AE36">
        <f>'IDT-1'!F36</f>
        <v>0</v>
      </c>
      <c r="AF36" s="24"/>
      <c r="AG36">
        <f t="shared" si="2"/>
        <v>1137.4617175112751</v>
      </c>
      <c r="AI36" s="34">
        <f>PXIL!J36</f>
        <v>0</v>
      </c>
      <c r="AJ36" s="34">
        <f>PXIL!P36</f>
        <v>0</v>
      </c>
      <c r="AK36" s="34">
        <f>RTM_IEX!J36</f>
        <v>43.38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7.7030400000000006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57.482716831308778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456.99361779646767</v>
      </c>
      <c r="P37" s="36">
        <v>74.90287105182459</v>
      </c>
      <c r="Q37" s="36">
        <v>26.676932275497297</v>
      </c>
      <c r="R37" s="38">
        <v>22.2</v>
      </c>
      <c r="S37" s="38">
        <v>0</v>
      </c>
      <c r="T37" s="37">
        <f>SUMPRODUCT(LTA!J37:AN37,LTA!J$101:AN$101,LTA!J$105:AN$105)</f>
        <v>19.89</v>
      </c>
      <c r="U37" s="37">
        <f>SUMPRODUCT(LTA!J37:AN37,LTA!J$102:AN$102,LTA!J$105:AN$105)</f>
        <v>417.52868299999994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2.4900000000000002</v>
      </c>
      <c r="AB37" s="75">
        <f>-STOA!P37</f>
        <v>0</v>
      </c>
      <c r="AC37">
        <f t="shared" si="0"/>
        <v>9.6205095076423301</v>
      </c>
      <c r="AD37">
        <f t="shared" si="1"/>
        <v>1135.6782414021591</v>
      </c>
      <c r="AE37">
        <f>'IDT-1'!F37</f>
        <v>0</v>
      </c>
      <c r="AF37" s="24"/>
      <c r="AG37">
        <f t="shared" si="2"/>
        <v>1135.6782414021591</v>
      </c>
      <c r="AI37" s="34">
        <f>PXIL!J37</f>
        <v>0</v>
      </c>
      <c r="AJ37" s="34">
        <f>PXIL!P37</f>
        <v>0</v>
      </c>
      <c r="AK37" s="34">
        <f>RTM_IEX!J37</f>
        <v>48.21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7.7030400000000006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69.606744762439192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446.10843874411597</v>
      </c>
      <c r="P38" s="36">
        <v>74.90287105182459</v>
      </c>
      <c r="Q38" s="36">
        <v>26.676932275497297</v>
      </c>
      <c r="R38" s="38">
        <v>22.2</v>
      </c>
      <c r="S38" s="38">
        <v>0</v>
      </c>
      <c r="T38" s="37">
        <f>SUMPRODUCT(LTA!J38:AN38,LTA!J$101:AN$101,LTA!J$105:AN$105)</f>
        <v>27.04</v>
      </c>
      <c r="U38" s="37">
        <f>SUMPRODUCT(LTA!J38:AN38,LTA!J$102:AN$102,LTA!J$105:AN$105)</f>
        <v>420.36970999999994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2.4900000000000002</v>
      </c>
      <c r="AB38" s="75">
        <f>-STOA!P38</f>
        <v>0</v>
      </c>
      <c r="AC38">
        <f t="shared" si="0"/>
        <v>9.6742684650240705</v>
      </c>
      <c r="AD38">
        <f t="shared" si="1"/>
        <v>1142.0243583235558</v>
      </c>
      <c r="AE38">
        <f>'IDT-1'!F38</f>
        <v>0</v>
      </c>
      <c r="AF38" s="24"/>
      <c r="AG38">
        <f t="shared" si="2"/>
        <v>1142.0243583235558</v>
      </c>
      <c r="AI38" s="34">
        <f>PXIL!J38</f>
        <v>0</v>
      </c>
      <c r="AJ38" s="34">
        <f>PXIL!P38</f>
        <v>0</v>
      </c>
      <c r="AK38" s="34">
        <f>RTM_IEX!J38</f>
        <v>43.38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7.7030400000000006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69.606744762439192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435.90322106516157</v>
      </c>
      <c r="P39" s="36">
        <v>74.90287105182459</v>
      </c>
      <c r="Q39" s="36">
        <v>26.676932275497297</v>
      </c>
      <c r="R39" s="38">
        <v>22.2</v>
      </c>
      <c r="S39" s="38">
        <v>0</v>
      </c>
      <c r="T39" s="37">
        <f>SUMPRODUCT(LTA!J39:AN39,LTA!J$101:AN$101,LTA!J$105:AN$105)</f>
        <v>30.11</v>
      </c>
      <c r="U39" s="37">
        <f>SUMPRODUCT(LTA!J39:AN39,LTA!J$102:AN$102,LTA!J$105:AN$105)</f>
        <v>422.37322999999998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2.57</v>
      </c>
      <c r="AB39" s="75">
        <f>-STOA!P39</f>
        <v>0</v>
      </c>
      <c r="AC39">
        <f t="shared" si="0"/>
        <v>9.7526301661515493</v>
      </c>
      <c r="AD39">
        <f t="shared" si="1"/>
        <v>1151.2747705661759</v>
      </c>
      <c r="AE39">
        <f>'IDT-1'!F39</f>
        <v>0</v>
      </c>
      <c r="AF39" s="24"/>
      <c r="AG39">
        <f t="shared" si="2"/>
        <v>1151.2747705661759</v>
      </c>
      <c r="AI39" s="34">
        <f>PXIL!J39</f>
        <v>0</v>
      </c>
      <c r="AJ39" s="34">
        <f>PXIL!P39</f>
        <v>0</v>
      </c>
      <c r="AK39" s="34">
        <f>RTM_IEX!J39</f>
        <v>57.85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7.7030400000000006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69.606744762439192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421.50389590484411</v>
      </c>
      <c r="P40" s="36">
        <v>74.90287105182459</v>
      </c>
      <c r="Q40" s="36">
        <v>26.676932275497297</v>
      </c>
      <c r="R40" s="38">
        <v>22.2</v>
      </c>
      <c r="S40" s="38">
        <v>0</v>
      </c>
      <c r="T40" s="37">
        <f>SUMPRODUCT(LTA!J40:AN40,LTA!J$101:AN$101,LTA!J$105:AN$105)</f>
        <v>35.159999999999997</v>
      </c>
      <c r="U40" s="37">
        <f>SUMPRODUCT(LTA!J40:AN40,LTA!J$102:AN$102,LTA!J$105:AN$105)</f>
        <v>425.727665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52.06</v>
      </c>
      <c r="Z40" s="34">
        <f>IEX!P40</f>
        <v>0</v>
      </c>
      <c r="AA40" s="75">
        <f>STOA!J40</f>
        <v>2.57</v>
      </c>
      <c r="AB40" s="75">
        <f>-STOA!P40</f>
        <v>0</v>
      </c>
      <c r="AC40">
        <f t="shared" si="0"/>
        <v>10.139577088804881</v>
      </c>
      <c r="AD40">
        <f t="shared" si="1"/>
        <v>1196.9529334832048</v>
      </c>
      <c r="AE40">
        <f>'IDT-1'!F40</f>
        <v>0</v>
      </c>
      <c r="AF40" s="24"/>
      <c r="AG40">
        <f t="shared" si="2"/>
        <v>1196.9529334832048</v>
      </c>
      <c r="AI40" s="34">
        <f>PXIL!J40</f>
        <v>0</v>
      </c>
      <c r="AJ40" s="34">
        <f>PXIL!P40</f>
        <v>0</v>
      </c>
      <c r="AK40" s="34">
        <f>RTM_IEX!J40</f>
        <v>57.85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7.7030400000000006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69.606744762439192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421.50376696344966</v>
      </c>
      <c r="P41" s="36">
        <v>74.90287105182459</v>
      </c>
      <c r="Q41" s="36">
        <v>26.676932275497297</v>
      </c>
      <c r="R41" s="38">
        <v>22.2</v>
      </c>
      <c r="S41" s="38">
        <v>0</v>
      </c>
      <c r="T41" s="37">
        <f>SUMPRODUCT(LTA!J41:AN41,LTA!J$101:AN$101,LTA!J$105:AN$105)</f>
        <v>38.32</v>
      </c>
      <c r="U41" s="37">
        <f>SUMPRODUCT(LTA!J41:AN41,LTA!J$102:AN$102,LTA!J$105:AN$105)</f>
        <v>429.07237699999996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102.19</v>
      </c>
      <c r="Z41" s="34">
        <f>IEX!P41</f>
        <v>0</v>
      </c>
      <c r="AA41" s="75">
        <f>STOA!J41</f>
        <v>2.57</v>
      </c>
      <c r="AB41" s="75">
        <f>-STOA!P41</f>
        <v>0</v>
      </c>
      <c r="AC41">
        <f t="shared" si="0"/>
        <v>10.615307586497169</v>
      </c>
      <c r="AD41">
        <f t="shared" si="1"/>
        <v>1253.1117860441182</v>
      </c>
      <c r="AE41">
        <f>'IDT-1'!F41</f>
        <v>0</v>
      </c>
      <c r="AF41" s="24"/>
      <c r="AG41">
        <f t="shared" si="2"/>
        <v>1253.1117860441182</v>
      </c>
      <c r="AI41" s="34">
        <f>PXIL!J41</f>
        <v>0</v>
      </c>
      <c r="AJ41" s="34">
        <f>PXIL!P41</f>
        <v>0</v>
      </c>
      <c r="AK41" s="34">
        <f>RTM_IEX!J41</f>
        <v>57.85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7.7030400000000006</v>
      </c>
      <c r="E42">
        <f>GT_NG!T42</f>
        <v>10.927750410509031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69.606744762439192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422.10999715044221</v>
      </c>
      <c r="P42" s="36">
        <v>74.90287105182459</v>
      </c>
      <c r="Q42" s="36">
        <v>26.676932275497297</v>
      </c>
      <c r="R42" s="38">
        <v>23.7</v>
      </c>
      <c r="S42" s="38">
        <v>0</v>
      </c>
      <c r="T42" s="37">
        <f>SUMPRODUCT(LTA!J42:AN42,LTA!J$101:AN$101,LTA!J$105:AN$105)</f>
        <v>43.26</v>
      </c>
      <c r="U42" s="37">
        <f>SUMPRODUCT(LTA!J42:AN42,LTA!J$102:AN$102,LTA!J$105:AN$105)</f>
        <v>432.25179800000001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129.19</v>
      </c>
      <c r="Z42" s="34">
        <f>IEX!P42</f>
        <v>0</v>
      </c>
      <c r="AA42" s="75">
        <f>STOA!J42</f>
        <v>2.57</v>
      </c>
      <c r="AB42" s="75">
        <f>-STOA!P42</f>
        <v>0</v>
      </c>
      <c r="AC42">
        <f t="shared" si="0"/>
        <v>10.845316722665981</v>
      </c>
      <c r="AD42">
        <f t="shared" si="1"/>
        <v>1280.2638169280463</v>
      </c>
      <c r="AE42">
        <f>'IDT-1'!F42</f>
        <v>0</v>
      </c>
      <c r="AF42" s="24"/>
      <c r="AG42">
        <f t="shared" si="2"/>
        <v>1280.2638169280463</v>
      </c>
      <c r="AI42" s="34">
        <f>PXIL!J42</f>
        <v>0</v>
      </c>
      <c r="AJ42" s="34">
        <f>PXIL!P42</f>
        <v>0</v>
      </c>
      <c r="AK42" s="34">
        <f>RTM_IEX!J42</f>
        <v>48.21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7.7030400000000006</v>
      </c>
      <c r="E43">
        <f>GT_NG!T43</f>
        <v>10.927750410509031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69.606744762439192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434.03358053648401</v>
      </c>
      <c r="P43" s="36">
        <v>74.90287105182459</v>
      </c>
      <c r="Q43" s="36">
        <v>26.676932275497297</v>
      </c>
      <c r="R43" s="38">
        <v>23.7</v>
      </c>
      <c r="S43" s="38">
        <v>0</v>
      </c>
      <c r="T43" s="37">
        <f>SUMPRODUCT(LTA!J43:AN43,LTA!J$101:AN$101,LTA!J$105:AN$105)</f>
        <v>45.53</v>
      </c>
      <c r="U43" s="37">
        <f>SUMPRODUCT(LTA!J43:AN43,LTA!J$102:AN$102,LTA!J$105:AN$105)</f>
        <v>439.84232699999995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138.83000000000001</v>
      </c>
      <c r="Z43" s="34">
        <f>IEX!P43</f>
        <v>0</v>
      </c>
      <c r="AA43" s="75">
        <f>STOA!J43</f>
        <v>2.57</v>
      </c>
      <c r="AB43" s="75">
        <f>-STOA!P43</f>
        <v>0</v>
      </c>
      <c r="AC43">
        <f t="shared" si="0"/>
        <v>11.149767266708732</v>
      </c>
      <c r="AD43">
        <f t="shared" si="1"/>
        <v>1316.2034787700452</v>
      </c>
      <c r="AE43">
        <f>'IDT-1'!F43</f>
        <v>0</v>
      </c>
      <c r="AF43" s="24"/>
      <c r="AG43">
        <f t="shared" si="2"/>
        <v>1316.2034787700452</v>
      </c>
      <c r="AI43" s="34">
        <f>PXIL!J43</f>
        <v>0</v>
      </c>
      <c r="AJ43" s="34">
        <f>PXIL!P43</f>
        <v>0</v>
      </c>
      <c r="AK43" s="34">
        <f>RTM_IEX!J43</f>
        <v>53.03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7.7030400000000006</v>
      </c>
      <c r="E44">
        <f>GT_NG!T44</f>
        <v>10.927750410509031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69.606744762439192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434.03358053648401</v>
      </c>
      <c r="P44" s="36">
        <v>74.90287105182459</v>
      </c>
      <c r="Q44" s="36">
        <v>26.676932275497297</v>
      </c>
      <c r="R44" s="38">
        <v>23.7</v>
      </c>
      <c r="S44" s="38">
        <v>0</v>
      </c>
      <c r="T44" s="37">
        <f>SUMPRODUCT(LTA!J44:AN44,LTA!J$101:AN$101,LTA!J$105:AN$105)</f>
        <v>48.26</v>
      </c>
      <c r="U44" s="37">
        <f>SUMPRODUCT(LTA!J44:AN44,LTA!J$102:AN$102,LTA!J$105:AN$105)</f>
        <v>443.41980899999999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134.97</v>
      </c>
      <c r="Z44" s="34">
        <f>IEX!P44</f>
        <v>0</v>
      </c>
      <c r="AA44" s="75">
        <f>STOA!J44</f>
        <v>2.57</v>
      </c>
      <c r="AB44" s="75">
        <f>-STOA!P44</f>
        <v>0</v>
      </c>
      <c r="AC44">
        <f t="shared" si="0"/>
        <v>11.210814115508732</v>
      </c>
      <c r="AD44">
        <f t="shared" si="1"/>
        <v>1323.4099139212451</v>
      </c>
      <c r="AE44">
        <f>'IDT-1'!F44</f>
        <v>0</v>
      </c>
      <c r="AF44" s="24"/>
      <c r="AG44">
        <f t="shared" si="2"/>
        <v>1323.4099139212451</v>
      </c>
      <c r="AI44" s="34">
        <f>PXIL!J44</f>
        <v>0</v>
      </c>
      <c r="AJ44" s="34">
        <f>PXIL!P44</f>
        <v>0</v>
      </c>
      <c r="AK44" s="34">
        <f>RTM_IEX!J44</f>
        <v>57.85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7.7030400000000006</v>
      </c>
      <c r="E45">
        <f>GT_NG!T45</f>
        <v>10.927750410509031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69.606744762439192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435.33974333920139</v>
      </c>
      <c r="P45" s="36">
        <v>74.90287105182459</v>
      </c>
      <c r="Q45" s="36">
        <v>26.676932275497297</v>
      </c>
      <c r="R45" s="38">
        <v>23.7</v>
      </c>
      <c r="S45" s="38">
        <v>0</v>
      </c>
      <c r="T45" s="37">
        <f>SUMPRODUCT(LTA!J45:AN45,LTA!J$101:AN$101,LTA!J$105:AN$105)</f>
        <v>51.94</v>
      </c>
      <c r="U45" s="37">
        <f>SUMPRODUCT(LTA!J45:AN45,LTA!J$102:AN$102,LTA!J$105:AN$105)</f>
        <v>426.22647899999993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132.08000000000001</v>
      </c>
      <c r="Z45" s="34">
        <f>IEX!P45</f>
        <v>0</v>
      </c>
      <c r="AA45" s="75">
        <f>STOA!J45</f>
        <v>2.57</v>
      </c>
      <c r="AB45" s="75">
        <f>-STOA!P45</f>
        <v>0</v>
      </c>
      <c r="AC45">
        <f t="shared" si="0"/>
        <v>10.962449911051559</v>
      </c>
      <c r="AD45">
        <f t="shared" si="1"/>
        <v>1294.0911109284198</v>
      </c>
      <c r="AE45">
        <f>'IDT-1'!F45</f>
        <v>0</v>
      </c>
      <c r="AF45" s="24"/>
      <c r="AG45">
        <f t="shared" si="2"/>
        <v>1294.0911109284198</v>
      </c>
      <c r="AI45" s="34">
        <f>PXIL!J45</f>
        <v>0</v>
      </c>
      <c r="AJ45" s="34">
        <f>PXIL!P45</f>
        <v>0</v>
      </c>
      <c r="AK45" s="34">
        <f>RTM_IEX!J45</f>
        <v>43.38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7.7030400000000006</v>
      </c>
      <c r="E46">
        <f>GT_NG!T46</f>
        <v>10.927750410509031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69.606744762439192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444.82451071944564</v>
      </c>
      <c r="P46" s="36">
        <v>74.90287105182459</v>
      </c>
      <c r="Q46" s="36">
        <v>26.676932275497297</v>
      </c>
      <c r="R46" s="38">
        <v>23.7</v>
      </c>
      <c r="S46" s="38">
        <v>0</v>
      </c>
      <c r="T46" s="37">
        <f>SUMPRODUCT(LTA!J46:AN46,LTA!J$101:AN$101,LTA!J$105:AN$105)</f>
        <v>56.61</v>
      </c>
      <c r="U46" s="37">
        <f>SUMPRODUCT(LTA!J46:AN46,LTA!J$102:AN$102,LTA!J$105:AN$105)</f>
        <v>429.35504099999991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122.45</v>
      </c>
      <c r="Z46" s="34">
        <f>IEX!P46</f>
        <v>0</v>
      </c>
      <c r="AA46" s="75">
        <f>STOA!J46</f>
        <v>2.57</v>
      </c>
      <c r="AB46" s="75">
        <f>-STOA!P46</f>
        <v>0</v>
      </c>
      <c r="AC46">
        <f t="shared" si="0"/>
        <v>10.98624987784561</v>
      </c>
      <c r="AD46">
        <f t="shared" si="1"/>
        <v>1296.9006403418698</v>
      </c>
      <c r="AE46">
        <f>'IDT-1'!F46</f>
        <v>0</v>
      </c>
      <c r="AF46" s="24"/>
      <c r="AG46">
        <f t="shared" si="2"/>
        <v>1296.9006403418698</v>
      </c>
      <c r="AI46" s="34">
        <f>PXIL!J46</f>
        <v>0</v>
      </c>
      <c r="AJ46" s="34">
        <f>PXIL!P46</f>
        <v>0</v>
      </c>
      <c r="AK46" s="34">
        <f>RTM_IEX!J46</f>
        <v>38.56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7.7030400000000006</v>
      </c>
      <c r="E47">
        <f>GT_NG!T47</f>
        <v>10.927750410509031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69.606744762439192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444.48939536463649</v>
      </c>
      <c r="P47" s="36">
        <v>74.90287105182459</v>
      </c>
      <c r="Q47" s="36">
        <v>26.676932275497297</v>
      </c>
      <c r="R47" s="38">
        <v>23.7</v>
      </c>
      <c r="S47" s="38">
        <v>0</v>
      </c>
      <c r="T47" s="37">
        <f>SUMPRODUCT(LTA!J47:AN47,LTA!J$101:AN$101,LTA!J$105:AN$105)</f>
        <v>63.15</v>
      </c>
      <c r="U47" s="37">
        <f>SUMPRODUCT(LTA!J47:AN47,LTA!J$102:AN$102,LTA!J$105:AN$105)</f>
        <v>432.07465499999995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113.77</v>
      </c>
      <c r="Z47" s="34">
        <f>IEX!P47</f>
        <v>0</v>
      </c>
      <c r="AA47" s="75">
        <f>STOA!J47</f>
        <v>2.57</v>
      </c>
      <c r="AB47" s="75">
        <f>-STOA!P47</f>
        <v>0</v>
      </c>
      <c r="AC47">
        <f t="shared" si="0"/>
        <v>10.826435666465215</v>
      </c>
      <c r="AD47">
        <f t="shared" si="1"/>
        <v>1278.0349531984414</v>
      </c>
      <c r="AE47">
        <f>'IDT-1'!F47</f>
        <v>0</v>
      </c>
      <c r="AF47" s="24"/>
      <c r="AG47">
        <f t="shared" si="2"/>
        <v>1278.0349531984414</v>
      </c>
      <c r="AI47" s="34">
        <f>PXIL!J47</f>
        <v>0</v>
      </c>
      <c r="AJ47" s="34">
        <f>PXIL!P47</f>
        <v>0</v>
      </c>
      <c r="AK47" s="34">
        <f>RTM_IEX!J47</f>
        <v>19.29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7.7030400000000006</v>
      </c>
      <c r="E48">
        <f>GT_NG!T48</f>
        <v>10.927750410509031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69.606744762439192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435.34841268960884</v>
      </c>
      <c r="P48" s="36">
        <v>74.90287105182459</v>
      </c>
      <c r="Q48" s="36">
        <v>26.676932275497297</v>
      </c>
      <c r="R48" s="38">
        <v>23.7</v>
      </c>
      <c r="S48" s="38">
        <v>0</v>
      </c>
      <c r="T48" s="37">
        <f>SUMPRODUCT(LTA!J48:AN48,LTA!J$101:AN$101,LTA!J$105:AN$105)</f>
        <v>69.5</v>
      </c>
      <c r="U48" s="37">
        <f>SUMPRODUCT(LTA!J48:AN48,LTA!J$102:AN$102,LTA!J$105:AN$105)</f>
        <v>433.89476699999994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100.27</v>
      </c>
      <c r="Z48" s="34">
        <f>IEX!P48</f>
        <v>0</v>
      </c>
      <c r="AA48" s="75">
        <f>STOA!J48</f>
        <v>2.57</v>
      </c>
      <c r="AB48" s="75">
        <f>-STOA!P48</f>
        <v>0</v>
      </c>
      <c r="AC48">
        <f t="shared" si="0"/>
        <v>10.907320352794981</v>
      </c>
      <c r="AD48">
        <f t="shared" si="1"/>
        <v>1287.5831978370838</v>
      </c>
      <c r="AE48">
        <f>'IDT-1'!F48</f>
        <v>0</v>
      </c>
      <c r="AF48" s="24"/>
      <c r="AG48">
        <f t="shared" si="2"/>
        <v>1287.5831978370838</v>
      </c>
      <c r="AI48" s="34">
        <f>PXIL!J48</f>
        <v>0</v>
      </c>
      <c r="AJ48" s="34">
        <f>PXIL!P48</f>
        <v>0</v>
      </c>
      <c r="AK48" s="34">
        <f>RTM_IEX!J48</f>
        <v>43.39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7.7030400000000006</v>
      </c>
      <c r="E49">
        <f>GT_NG!T49</f>
        <v>10.927750410509031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69.60682102571127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434.36168152452609</v>
      </c>
      <c r="P49" s="36">
        <v>74.90287105182459</v>
      </c>
      <c r="Q49" s="36">
        <v>26.676932275497297</v>
      </c>
      <c r="R49" s="38">
        <v>23.7</v>
      </c>
      <c r="S49" s="38">
        <v>0</v>
      </c>
      <c r="T49" s="37">
        <f>SUMPRODUCT(LTA!J49:AN49,LTA!J$101:AN$101,LTA!J$105:AN$105)</f>
        <v>85.8</v>
      </c>
      <c r="U49" s="37">
        <f>SUMPRODUCT(LTA!J49:AN49,LTA!J$102:AN$102,LTA!J$105:AN$105)</f>
        <v>436.27379899999994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88.7</v>
      </c>
      <c r="Z49" s="34">
        <f>IEX!P49</f>
        <v>0</v>
      </c>
      <c r="AA49" s="75">
        <f>STOA!J49</f>
        <v>2.57</v>
      </c>
      <c r="AB49" s="75">
        <f>-STOA!P49</f>
        <v>0</v>
      </c>
      <c r="AC49">
        <f t="shared" si="0"/>
        <v>10.958748320419772</v>
      </c>
      <c r="AD49">
        <f t="shared" si="1"/>
        <v>1293.6541469676486</v>
      </c>
      <c r="AE49">
        <f>'IDT-1'!F49</f>
        <v>0</v>
      </c>
      <c r="AF49" s="24"/>
      <c r="AG49">
        <f t="shared" si="2"/>
        <v>1293.6541469676486</v>
      </c>
      <c r="AI49" s="34">
        <f>PXIL!J49</f>
        <v>0</v>
      </c>
      <c r="AJ49" s="34">
        <f>PXIL!P49</f>
        <v>0</v>
      </c>
      <c r="AK49" s="34">
        <f>RTM_IEX!J49</f>
        <v>43.39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7.7030400000000006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69.60682102571127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434.241595872711</v>
      </c>
      <c r="P50" s="36">
        <v>74.90287105182459</v>
      </c>
      <c r="Q50" s="36">
        <v>26.676932275497297</v>
      </c>
      <c r="R50" s="38">
        <v>23.7</v>
      </c>
      <c r="S50" s="38">
        <v>0</v>
      </c>
      <c r="T50" s="37">
        <f>SUMPRODUCT(LTA!J50:AN50,LTA!J$101:AN$101,LTA!J$105:AN$105)</f>
        <v>87.87</v>
      </c>
      <c r="U50" s="37">
        <f>SUMPRODUCT(LTA!J50:AN50,LTA!J$102:AN$102,LTA!J$105:AN$105)</f>
        <v>439.12759599999993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73.27</v>
      </c>
      <c r="Z50" s="34">
        <f>IEX!P50</f>
        <v>0</v>
      </c>
      <c r="AA50" s="75">
        <f>STOA!J50</f>
        <v>2.57</v>
      </c>
      <c r="AB50" s="75">
        <f>-STOA!P50</f>
        <v>0</v>
      </c>
      <c r="AC50">
        <f t="shared" si="0"/>
        <v>10.869487495744526</v>
      </c>
      <c r="AD50">
        <f t="shared" si="1"/>
        <v>1283.1171191405087</v>
      </c>
      <c r="AE50">
        <f>'IDT-1'!F50</f>
        <v>0</v>
      </c>
      <c r="AF50" s="24"/>
      <c r="AG50">
        <f t="shared" si="2"/>
        <v>1283.1171191405087</v>
      </c>
      <c r="AI50" s="34">
        <f>PXIL!J50</f>
        <v>0</v>
      </c>
      <c r="AJ50" s="34">
        <f>PXIL!P50</f>
        <v>0</v>
      </c>
      <c r="AK50" s="34">
        <f>RTM_IEX!J50</f>
        <v>43.39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7.7030400000000006</v>
      </c>
      <c r="E51">
        <f>GT_NG!T51</f>
        <v>10.927750410509031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69.60682102571127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434.29166254035096</v>
      </c>
      <c r="P51" s="36">
        <v>74.90287105182459</v>
      </c>
      <c r="Q51" s="36">
        <v>26.676932275497297</v>
      </c>
      <c r="R51" s="38">
        <v>23.7</v>
      </c>
      <c r="S51" s="38">
        <v>0</v>
      </c>
      <c r="T51" s="37">
        <f>SUMPRODUCT(LTA!J51:AN51,LTA!J$101:AN$101,LTA!J$105:AN$105)</f>
        <v>92.55</v>
      </c>
      <c r="U51" s="37">
        <f>SUMPRODUCT(LTA!J51:AN51,LTA!J$102:AN$102,LTA!J$105:AN$105)</f>
        <v>452.62447700000001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49.17</v>
      </c>
      <c r="Z51" s="34">
        <f>IEX!P51</f>
        <v>0</v>
      </c>
      <c r="AA51" s="75">
        <f>STOA!J51</f>
        <v>2.4900000000000002</v>
      </c>
      <c r="AB51" s="75">
        <f>-STOA!P51</f>
        <v>0</v>
      </c>
      <c r="AC51">
        <f t="shared" si="0"/>
        <v>11.021921856152705</v>
      </c>
      <c r="AD51">
        <f t="shared" si="1"/>
        <v>1301.1116324477407</v>
      </c>
      <c r="AE51">
        <f>'IDT-1'!F51</f>
        <v>0</v>
      </c>
      <c r="AF51" s="24"/>
      <c r="AG51">
        <f t="shared" si="2"/>
        <v>1301.1116324477407</v>
      </c>
      <c r="AI51" s="34">
        <f>PXIL!J51</f>
        <v>0</v>
      </c>
      <c r="AJ51" s="34">
        <f>PXIL!P51</f>
        <v>0</v>
      </c>
      <c r="AK51" s="34">
        <f>RTM_IEX!J51</f>
        <v>67.489999999999995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7.7030400000000006</v>
      </c>
      <c r="E52">
        <f>GT_NG!T52</f>
        <v>10.927750410509031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69.60682102571127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434.24170641438121</v>
      </c>
      <c r="P52" s="36">
        <v>74.90287105182459</v>
      </c>
      <c r="Q52" s="36">
        <v>26.676932275497297</v>
      </c>
      <c r="R52" s="38">
        <v>23.7</v>
      </c>
      <c r="S52" s="38">
        <v>0</v>
      </c>
      <c r="T52" s="37">
        <f>SUMPRODUCT(LTA!J52:AN52,LTA!J$101:AN$101,LTA!J$105:AN$105)</f>
        <v>92.63</v>
      </c>
      <c r="U52" s="37">
        <f>SUMPRODUCT(LTA!J52:AN52,LTA!J$102:AN$102,LTA!J$105:AN$105)</f>
        <v>456.15445199999999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35.67</v>
      </c>
      <c r="Z52" s="34">
        <f>IEX!P52</f>
        <v>0</v>
      </c>
      <c r="AA52" s="75">
        <f>STOA!J52</f>
        <v>2.4900000000000002</v>
      </c>
      <c r="AB52" s="75">
        <f>-STOA!P52</f>
        <v>0</v>
      </c>
      <c r="AC52">
        <f t="shared" si="0"/>
        <v>10.938426014694556</v>
      </c>
      <c r="AD52">
        <f t="shared" si="1"/>
        <v>1291.2551471632289</v>
      </c>
      <c r="AE52">
        <f>'IDT-1'!F52</f>
        <v>0</v>
      </c>
      <c r="AF52" s="24"/>
      <c r="AG52">
        <f t="shared" si="2"/>
        <v>1291.2551471632289</v>
      </c>
      <c r="AI52" s="34">
        <f>PXIL!J52</f>
        <v>0</v>
      </c>
      <c r="AJ52" s="34">
        <f>PXIL!P52</f>
        <v>0</v>
      </c>
      <c r="AK52" s="34">
        <f>RTM_IEX!J52</f>
        <v>67.489999999999995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7.7030400000000006</v>
      </c>
      <c r="E53">
        <f>GT_NG!T53</f>
        <v>10.927750410509031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69.60682102571127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428.88102207984849</v>
      </c>
      <c r="P53" s="36">
        <v>74.90287105182459</v>
      </c>
      <c r="Q53" s="36">
        <v>26.676932275497297</v>
      </c>
      <c r="R53" s="38">
        <v>23.7</v>
      </c>
      <c r="S53" s="38">
        <v>0</v>
      </c>
      <c r="T53" s="37">
        <f>SUMPRODUCT(LTA!J53:AN53,LTA!J$101:AN$101,LTA!J$105:AN$105)</f>
        <v>92.97</v>
      </c>
      <c r="U53" s="37">
        <f>SUMPRODUCT(LTA!J53:AN53,LTA!J$102:AN$102,LTA!J$105:AN$105)</f>
        <v>459.06517399999996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18.309999999999999</v>
      </c>
      <c r="Z53" s="34">
        <f>IEX!P53</f>
        <v>0</v>
      </c>
      <c r="AA53" s="75">
        <f>STOA!J53</f>
        <v>2.4900000000000002</v>
      </c>
      <c r="AB53" s="75">
        <f>-STOA!P53</f>
        <v>0</v>
      </c>
      <c r="AC53">
        <f t="shared" si="0"/>
        <v>10.734306331084483</v>
      </c>
      <c r="AD53">
        <f t="shared" si="1"/>
        <v>1267.1593045123063</v>
      </c>
      <c r="AE53">
        <f>'IDT-1'!F53</f>
        <v>0</v>
      </c>
      <c r="AF53" s="24"/>
      <c r="AG53">
        <f t="shared" si="2"/>
        <v>1267.1593045123063</v>
      </c>
      <c r="AI53" s="34">
        <f>PXIL!J53</f>
        <v>0</v>
      </c>
      <c r="AJ53" s="34">
        <f>PXIL!P53</f>
        <v>0</v>
      </c>
      <c r="AK53" s="34">
        <f>RTM_IEX!J53</f>
        <v>62.66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7.7030400000000006</v>
      </c>
      <c r="E54">
        <f>GT_NG!T54</f>
        <v>10.927750410509031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69.60682102571127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404.70481689143395</v>
      </c>
      <c r="P54" s="36">
        <v>74.90287105182459</v>
      </c>
      <c r="Q54" s="36">
        <v>26.676932275497297</v>
      </c>
      <c r="R54" s="38">
        <v>23.7</v>
      </c>
      <c r="S54" s="38">
        <v>0</v>
      </c>
      <c r="T54" s="37">
        <f>SUMPRODUCT(LTA!J54:AN54,LTA!J$101:AN$101,LTA!J$105:AN$105)</f>
        <v>92.72</v>
      </c>
      <c r="U54" s="37">
        <f>SUMPRODUCT(LTA!J54:AN54,LTA!J$102:AN$102,LTA!J$105:AN$105)</f>
        <v>460.73522999999994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2.4900000000000002</v>
      </c>
      <c r="AB54" s="75">
        <f>-STOA!P54</f>
        <v>0</v>
      </c>
      <c r="AC54">
        <f t="shared" si="0"/>
        <v>10.4299226779018</v>
      </c>
      <c r="AD54">
        <f t="shared" si="1"/>
        <v>1231.2275389770743</v>
      </c>
      <c r="AE54">
        <f>'IDT-1'!F54</f>
        <v>0</v>
      </c>
      <c r="AF54" s="24"/>
      <c r="AG54">
        <f t="shared" si="2"/>
        <v>1231.2275389770743</v>
      </c>
      <c r="AI54" s="34">
        <f>PXIL!J54</f>
        <v>0</v>
      </c>
      <c r="AJ54" s="34">
        <f>PXIL!P54</f>
        <v>0</v>
      </c>
      <c r="AK54" s="34">
        <f>RTM_IEX!J54</f>
        <v>67.489999999999995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7.7030400000000006</v>
      </c>
      <c r="E55">
        <f>GT_NG!T55</f>
        <v>10.928792569659441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356.59844168608532</v>
      </c>
      <c r="P55" s="36">
        <v>74.90287105182459</v>
      </c>
      <c r="Q55" s="36">
        <v>26.68</v>
      </c>
      <c r="R55" s="38">
        <v>23.7</v>
      </c>
      <c r="S55" s="38">
        <v>0</v>
      </c>
      <c r="T55" s="37">
        <f>SUMPRODUCT(LTA!J55:AN55,LTA!J$101:AN$101,LTA!J$105:AN$105)</f>
        <v>87.51</v>
      </c>
      <c r="U55" s="37">
        <f>SUMPRODUCT(LTA!J55:AN55,LTA!J$102:AN$102,LTA!J$105:AN$105)</f>
        <v>474.92057699999998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2.4900000000000002</v>
      </c>
      <c r="AB55" s="75">
        <f>-STOA!P55</f>
        <v>0</v>
      </c>
      <c r="AC55">
        <f t="shared" si="0"/>
        <v>9.4428300979932764</v>
      </c>
      <c r="AD55">
        <f t="shared" si="1"/>
        <v>1114.7036101393016</v>
      </c>
      <c r="AE55">
        <f>'IDT-1'!F55</f>
        <v>0</v>
      </c>
      <c r="AF55" s="24"/>
      <c r="AG55">
        <f t="shared" si="2"/>
        <v>1114.7036101393016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7.7030400000000006</v>
      </c>
      <c r="E56">
        <f>GT_NG!T56</f>
        <v>10.928792569659441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332.29992811627039</v>
      </c>
      <c r="P56" s="36">
        <v>74.90287105182459</v>
      </c>
      <c r="Q56" s="36">
        <v>26.68</v>
      </c>
      <c r="R56" s="38">
        <v>23.7</v>
      </c>
      <c r="S56" s="38">
        <v>0</v>
      </c>
      <c r="T56" s="37">
        <f>SUMPRODUCT(LTA!J56:AN56,LTA!J$101:AN$101,LTA!J$105:AN$105)</f>
        <v>84.27</v>
      </c>
      <c r="U56" s="37">
        <f>SUMPRODUCT(LTA!J56:AN56,LTA!J$102:AN$102,LTA!J$105:AN$105)</f>
        <v>434.69343100000003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2.4900000000000002</v>
      </c>
      <c r="AB56" s="75">
        <f>-STOA!P56</f>
        <v>0</v>
      </c>
      <c r="AC56">
        <f t="shared" si="0"/>
        <v>8.954574557606831</v>
      </c>
      <c r="AD56">
        <f t="shared" si="1"/>
        <v>1057.0662061098733</v>
      </c>
      <c r="AE56">
        <f>'IDT-1'!F56</f>
        <v>0</v>
      </c>
      <c r="AF56" s="24"/>
      <c r="AG56">
        <f t="shared" si="2"/>
        <v>1057.0662061098733</v>
      </c>
      <c r="AI56" s="34">
        <f>PXIL!J56</f>
        <v>0</v>
      </c>
      <c r="AJ56" s="34">
        <f>PXIL!P56</f>
        <v>0</v>
      </c>
      <c r="AK56" s="34">
        <f>RTM_IEX!J56</f>
        <v>9.64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7.7030400000000006</v>
      </c>
      <c r="E57">
        <f>GT_NG!T57</f>
        <v>10.928792569659441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336.32012879737238</v>
      </c>
      <c r="P57" s="36">
        <v>74.90287105182459</v>
      </c>
      <c r="Q57" s="36">
        <v>26.68</v>
      </c>
      <c r="R57" s="38">
        <v>23.7</v>
      </c>
      <c r="S57" s="38">
        <v>0</v>
      </c>
      <c r="T57" s="37">
        <f>SUMPRODUCT(LTA!J57:AN57,LTA!J$101:AN$101,LTA!J$105:AN$105)</f>
        <v>80.760000000000005</v>
      </c>
      <c r="U57" s="37">
        <f>SUMPRODUCT(LTA!J57:AN57,LTA!J$102:AN$102,LTA!J$105:AN$105)</f>
        <v>454.79129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2.4900000000000002</v>
      </c>
      <c r="AB57" s="75">
        <f>-STOA!P57</f>
        <v>0</v>
      </c>
      <c r="AC57">
        <f t="shared" si="0"/>
        <v>9.0467062589280864</v>
      </c>
      <c r="AD57">
        <f t="shared" si="1"/>
        <v>1067.9421340896538</v>
      </c>
      <c r="AE57">
        <f>'IDT-1'!F57</f>
        <v>0</v>
      </c>
      <c r="AF57" s="24"/>
      <c r="AG57">
        <f t="shared" si="2"/>
        <v>1067.9421340896538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7.7030400000000006</v>
      </c>
      <c r="E58">
        <f>GT_NG!T58</f>
        <v>10.928792569659441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336.32012879737238</v>
      </c>
      <c r="P58" s="36">
        <v>74.90287105182459</v>
      </c>
      <c r="Q58" s="36">
        <v>26.68</v>
      </c>
      <c r="R58" s="38">
        <v>23.7</v>
      </c>
      <c r="S58" s="38">
        <v>0</v>
      </c>
      <c r="T58" s="37">
        <f>SUMPRODUCT(LTA!J58:AN58,LTA!J$101:AN$101,LTA!J$105:AN$105)</f>
        <v>76.180000000000007</v>
      </c>
      <c r="U58" s="37">
        <f>SUMPRODUCT(LTA!J58:AN58,LTA!J$102:AN$102,LTA!J$105:AN$105)</f>
        <v>458.30031600000001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2.4900000000000002</v>
      </c>
      <c r="AB58" s="75">
        <f>-STOA!P58</f>
        <v>0</v>
      </c>
      <c r="AC58">
        <f t="shared" si="0"/>
        <v>9.0377100773280894</v>
      </c>
      <c r="AD58">
        <f t="shared" si="1"/>
        <v>1066.880156271254</v>
      </c>
      <c r="AE58">
        <f>'IDT-1'!F58</f>
        <v>0</v>
      </c>
      <c r="AF58" s="24"/>
      <c r="AG58">
        <f t="shared" si="2"/>
        <v>1066.880156271254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7.7030400000000006</v>
      </c>
      <c r="E59">
        <f>GT_NG!T59</f>
        <v>10.928792569659441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346.11101243651194</v>
      </c>
      <c r="P59" s="36">
        <v>74.90287105182459</v>
      </c>
      <c r="Q59" s="36">
        <v>27.19</v>
      </c>
      <c r="R59" s="38">
        <v>23.7</v>
      </c>
      <c r="S59" s="38">
        <v>0</v>
      </c>
      <c r="T59" s="37">
        <f>SUMPRODUCT(LTA!J59:AN59,LTA!J$101:AN$101,LTA!J$105:AN$105)</f>
        <v>73.33</v>
      </c>
      <c r="U59" s="37">
        <f>SUMPRODUCT(LTA!J59:AN59,LTA!J$102:AN$102,LTA!J$105:AN$105)</f>
        <v>449.959339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2.4900000000000002</v>
      </c>
      <c r="AB59" s="75">
        <f>-STOA!P59</f>
        <v>0</v>
      </c>
      <c r="AC59">
        <f t="shared" si="0"/>
        <v>9.4351132930968618</v>
      </c>
      <c r="AD59">
        <f t="shared" si="1"/>
        <v>1113.7926596946247</v>
      </c>
      <c r="AE59">
        <f>'IDT-1'!F59</f>
        <v>0</v>
      </c>
      <c r="AF59" s="24"/>
      <c r="AG59">
        <f t="shared" si="2"/>
        <v>1113.7926596946247</v>
      </c>
      <c r="AI59" s="34">
        <f>PXIL!J59</f>
        <v>0</v>
      </c>
      <c r="AJ59" s="34">
        <f>PXIL!P59</f>
        <v>0</v>
      </c>
      <c r="AK59" s="34">
        <f>RTM_IEX!J59</f>
        <v>48.2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7.7030400000000006</v>
      </c>
      <c r="E60">
        <f>GT_NG!T60</f>
        <v>10.928792569659441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370.18542909904704</v>
      </c>
      <c r="P60" s="36">
        <v>77.69</v>
      </c>
      <c r="Q60" s="36">
        <v>27.19</v>
      </c>
      <c r="R60" s="38">
        <v>23.7</v>
      </c>
      <c r="S60" s="38">
        <v>0</v>
      </c>
      <c r="T60" s="37">
        <f>SUMPRODUCT(LTA!J60:AN60,LTA!J$101:AN$101,LTA!J$105:AN$105)</f>
        <v>68.73</v>
      </c>
      <c r="U60" s="37">
        <f>SUMPRODUCT(LTA!J60:AN60,LTA!J$102:AN$102,LTA!J$105:AN$105)</f>
        <v>445.90096999999992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2.4900000000000002</v>
      </c>
      <c r="AB60" s="75">
        <f>-STOA!P60</f>
        <v>0</v>
      </c>
      <c r="AC60">
        <f t="shared" si="0"/>
        <v>9.5880199766268284</v>
      </c>
      <c r="AD60">
        <f t="shared" si="1"/>
        <v>1131.8429296218053</v>
      </c>
      <c r="AE60">
        <f>'IDT-1'!F60</f>
        <v>0</v>
      </c>
      <c r="AF60" s="24"/>
      <c r="AG60">
        <f t="shared" si="2"/>
        <v>1131.8429296218053</v>
      </c>
      <c r="AI60" s="34">
        <f>PXIL!J60</f>
        <v>0</v>
      </c>
      <c r="AJ60" s="34">
        <f>PXIL!P60</f>
        <v>0</v>
      </c>
      <c r="AK60" s="34">
        <f>RTM_IEX!J60</f>
        <v>48.2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7.7030400000000006</v>
      </c>
      <c r="E61">
        <f>GT_NG!T61</f>
        <v>10.928792569659441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391.80871993940468</v>
      </c>
      <c r="P61" s="36">
        <v>77.69</v>
      </c>
      <c r="Q61" s="36">
        <v>26.68</v>
      </c>
      <c r="R61" s="38">
        <v>23.7</v>
      </c>
      <c r="S61" s="38">
        <v>0</v>
      </c>
      <c r="T61" s="37">
        <f>SUMPRODUCT(LTA!J61:AN61,LTA!J$101:AN$101,LTA!J$105:AN$105)</f>
        <v>64.05</v>
      </c>
      <c r="U61" s="37">
        <f>SUMPRODUCT(LTA!J61:AN61,LTA!J$102:AN$102,LTA!J$105:AN$105)</f>
        <v>442.33792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2.4900000000000002</v>
      </c>
      <c r="AB61" s="75">
        <f>-STOA!P61</f>
        <v>0</v>
      </c>
      <c r="AC61">
        <f t="shared" si="0"/>
        <v>9.6961299996858337</v>
      </c>
      <c r="AD61">
        <f t="shared" si="1"/>
        <v>1144.6050604391039</v>
      </c>
      <c r="AE61">
        <f>'IDT-1'!F61</f>
        <v>0</v>
      </c>
      <c r="AF61" s="24"/>
      <c r="AG61">
        <f t="shared" si="2"/>
        <v>1144.6050604391039</v>
      </c>
      <c r="AI61" s="34">
        <f>PXIL!J61</f>
        <v>0</v>
      </c>
      <c r="AJ61" s="34">
        <f>PXIL!P61</f>
        <v>0</v>
      </c>
      <c r="AK61" s="34">
        <f>RTM_IEX!J61</f>
        <v>48.2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7.7030400000000006</v>
      </c>
      <c r="E62">
        <f>GT_NG!T62</f>
        <v>10.928792569659441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391.80871993940468</v>
      </c>
      <c r="P62" s="36">
        <v>74.899999999999991</v>
      </c>
      <c r="Q62" s="36">
        <v>26.68</v>
      </c>
      <c r="R62" s="38">
        <v>23.7</v>
      </c>
      <c r="S62" s="38">
        <v>0</v>
      </c>
      <c r="T62" s="37">
        <f>SUMPRODUCT(LTA!J62:AN62,LTA!J$101:AN$101,LTA!J$105:AN$105)</f>
        <v>59.17</v>
      </c>
      <c r="U62" s="37">
        <f>SUMPRODUCT(LTA!J62:AN62,LTA!J$102:AN$102,LTA!J$105:AN$105)</f>
        <v>439.06046599999996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2.4900000000000002</v>
      </c>
      <c r="AB62" s="75">
        <f>-STOA!P62</f>
        <v>0</v>
      </c>
      <c r="AC62">
        <f t="shared" si="0"/>
        <v>9.6851473860858324</v>
      </c>
      <c r="AD62">
        <f t="shared" si="1"/>
        <v>1143.3085890527036</v>
      </c>
      <c r="AE62">
        <f>'IDT-1'!F62</f>
        <v>0</v>
      </c>
      <c r="AF62" s="24"/>
      <c r="AG62">
        <f t="shared" si="2"/>
        <v>1143.3085890527036</v>
      </c>
      <c r="AI62" s="34">
        <f>PXIL!J62</f>
        <v>0</v>
      </c>
      <c r="AJ62" s="34">
        <f>PXIL!P62</f>
        <v>0</v>
      </c>
      <c r="AK62" s="34">
        <f>RTM_IEX!J62</f>
        <v>57.84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7.7030400000000006</v>
      </c>
      <c r="E63">
        <f>GT_NG!T63</f>
        <v>10.928792569659441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413.93768630720393</v>
      </c>
      <c r="P63" s="36">
        <v>74.900000000000006</v>
      </c>
      <c r="Q63" s="36">
        <v>26.68</v>
      </c>
      <c r="R63" s="38">
        <v>23.7</v>
      </c>
      <c r="S63" s="38">
        <v>0</v>
      </c>
      <c r="T63" s="37">
        <f>SUMPRODUCT(LTA!J63:AN63,LTA!J$101:AN$101,LTA!J$105:AN$105)</f>
        <v>52.13</v>
      </c>
      <c r="U63" s="37">
        <f>SUMPRODUCT(LTA!J63:AN63,LTA!J$102:AN$102,LTA!J$105:AN$105)</f>
        <v>440.24500999999998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2.4900000000000002</v>
      </c>
      <c r="AB63" s="75">
        <f>-STOA!P63</f>
        <v>0</v>
      </c>
      <c r="AC63">
        <f t="shared" si="0"/>
        <v>9.6194888731753476</v>
      </c>
      <c r="AD63">
        <f t="shared" si="1"/>
        <v>1135.5577579334135</v>
      </c>
      <c r="AE63">
        <f>'IDT-1'!F63</f>
        <v>0</v>
      </c>
      <c r="AF63" s="24"/>
      <c r="AG63">
        <f t="shared" si="2"/>
        <v>1135.5577579334135</v>
      </c>
      <c r="AI63" s="34">
        <f>PXIL!J63</f>
        <v>0</v>
      </c>
      <c r="AJ63" s="34">
        <f>PXIL!P63</f>
        <v>0</v>
      </c>
      <c r="AK63" s="34">
        <f>RTM_IEX!J63</f>
        <v>33.75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7.7030400000000006</v>
      </c>
      <c r="E64">
        <f>GT_NG!T64</f>
        <v>10.928792569659441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413.93768630720393</v>
      </c>
      <c r="P64" s="36">
        <v>74.900000000000006</v>
      </c>
      <c r="Q64" s="36">
        <v>26.68</v>
      </c>
      <c r="R64" s="38">
        <v>23.7</v>
      </c>
      <c r="S64" s="38">
        <v>0</v>
      </c>
      <c r="T64" s="37">
        <f>SUMPRODUCT(LTA!J64:AN64,LTA!J$101:AN$101,LTA!J$105:AN$105)</f>
        <v>47.07</v>
      </c>
      <c r="U64" s="37">
        <f>SUMPRODUCT(LTA!J64:AN64,LTA!J$102:AN$102,LTA!J$105:AN$105)</f>
        <v>437.39093599999995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2.4900000000000002</v>
      </c>
      <c r="AB64" s="75">
        <f>-STOA!P64</f>
        <v>0</v>
      </c>
      <c r="AC64">
        <f t="shared" si="0"/>
        <v>9.5529266515753477</v>
      </c>
      <c r="AD64">
        <f t="shared" si="1"/>
        <v>1127.7002461550137</v>
      </c>
      <c r="AE64">
        <f>'IDT-1'!F64</f>
        <v>0</v>
      </c>
      <c r="AF64" s="24"/>
      <c r="AG64">
        <f t="shared" si="2"/>
        <v>1127.7002461550137</v>
      </c>
      <c r="AI64" s="34">
        <f>PXIL!J64</f>
        <v>0</v>
      </c>
      <c r="AJ64" s="34">
        <f>PXIL!P64</f>
        <v>0</v>
      </c>
      <c r="AK64" s="34">
        <f>RTM_IEX!J64</f>
        <v>33.74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7.7030400000000006</v>
      </c>
      <c r="E65">
        <f>GT_NG!T65</f>
        <v>10.928792569659441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413.00992862005052</v>
      </c>
      <c r="P65" s="36">
        <v>74.90287105182459</v>
      </c>
      <c r="Q65" s="36">
        <v>26.68</v>
      </c>
      <c r="R65" s="38">
        <v>23.7</v>
      </c>
      <c r="S65" s="38">
        <v>0</v>
      </c>
      <c r="T65" s="37">
        <f>SUMPRODUCT(LTA!J65:AN65,LTA!J$101:AN$101,LTA!J$105:AN$105)</f>
        <v>40</v>
      </c>
      <c r="U65" s="37">
        <f>SUMPRODUCT(LTA!J65:AN65,LTA!J$102:AN$102,LTA!J$105:AN$105)</f>
        <v>437.32733499999995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2.4900000000000002</v>
      </c>
      <c r="AB65" s="75">
        <f>-STOA!P65</f>
        <v>0</v>
      </c>
      <c r="AC65">
        <f t="shared" si="0"/>
        <v>9.444747355438583</v>
      </c>
      <c r="AD65">
        <f t="shared" si="1"/>
        <v>1114.9299378158216</v>
      </c>
      <c r="AE65">
        <f>'IDT-1'!F65</f>
        <v>0</v>
      </c>
      <c r="AF65" s="24"/>
      <c r="AG65">
        <f t="shared" si="2"/>
        <v>1114.9299378158216</v>
      </c>
      <c r="AI65" s="34">
        <f>PXIL!J65</f>
        <v>0</v>
      </c>
      <c r="AJ65" s="34">
        <f>PXIL!P65</f>
        <v>0</v>
      </c>
      <c r="AK65" s="34">
        <f>RTM_IEX!J65</f>
        <v>28.92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7.7030400000000006</v>
      </c>
      <c r="E66">
        <f>GT_NG!T66</f>
        <v>10.928792569659441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413.00992862005052</v>
      </c>
      <c r="P66" s="36">
        <v>74.90287105182459</v>
      </c>
      <c r="Q66" s="36">
        <v>26.679999999999996</v>
      </c>
      <c r="R66" s="38">
        <v>23.7</v>
      </c>
      <c r="S66" s="38">
        <v>0</v>
      </c>
      <c r="T66" s="37">
        <f>SUMPRODUCT(LTA!J66:AN66,LTA!J$101:AN$101,LTA!J$105:AN$105)</f>
        <v>34.880000000000003</v>
      </c>
      <c r="U66" s="37">
        <f>SUMPRODUCT(LTA!J66:AN66,LTA!J$102:AN$102,LTA!J$105:AN$105)</f>
        <v>435.25880099999995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2.4900000000000002</v>
      </c>
      <c r="AB66" s="75">
        <f>-STOA!P66</f>
        <v>0</v>
      </c>
      <c r="AC66">
        <f t="shared" si="0"/>
        <v>9.3843636698385815</v>
      </c>
      <c r="AD66">
        <f t="shared" si="1"/>
        <v>1107.8017875014214</v>
      </c>
      <c r="AE66">
        <f>'IDT-1'!F66</f>
        <v>0</v>
      </c>
      <c r="AF66" s="24"/>
      <c r="AG66">
        <f t="shared" si="2"/>
        <v>1107.8017875014214</v>
      </c>
      <c r="AI66" s="34">
        <f>PXIL!J66</f>
        <v>0</v>
      </c>
      <c r="AJ66" s="34">
        <f>PXIL!P66</f>
        <v>0</v>
      </c>
      <c r="AK66" s="34">
        <f>RTM_IEX!J66</f>
        <v>28.92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7.7030400000000006</v>
      </c>
      <c r="E67">
        <f>GT_NG!T67</f>
        <v>10.928792569659441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436.03629530713687</v>
      </c>
      <c r="P67" s="36">
        <v>74.90287105182459</v>
      </c>
      <c r="Q67" s="36">
        <v>26.679999999999996</v>
      </c>
      <c r="R67" s="38">
        <v>22.81</v>
      </c>
      <c r="S67" s="38">
        <v>0</v>
      </c>
      <c r="T67" s="37">
        <f>SUMPRODUCT(LTA!J67:AN67,LTA!J$101:AN$101,LTA!J$105:AN$105)</f>
        <v>27.73</v>
      </c>
      <c r="U67" s="37">
        <f>SUMPRODUCT(LTA!J67:AN67,LTA!J$102:AN$102,LTA!J$105:AN$105)</f>
        <v>433.50530599999996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2.57</v>
      </c>
      <c r="AB67" s="75">
        <f>-STOA!P67</f>
        <v>0</v>
      </c>
      <c r="AC67">
        <f t="shared" si="0"/>
        <v>9.4490449614004124</v>
      </c>
      <c r="AD67">
        <f t="shared" si="1"/>
        <v>1115.4372599672201</v>
      </c>
      <c r="AE67">
        <f>'IDT-1'!F67</f>
        <v>0</v>
      </c>
      <c r="AF67" s="24"/>
      <c r="AG67">
        <f t="shared" si="2"/>
        <v>1115.4372599672201</v>
      </c>
      <c r="AI67" s="34">
        <f>PXIL!J67</f>
        <v>0</v>
      </c>
      <c r="AJ67" s="34">
        <f>PXIL!P67</f>
        <v>0</v>
      </c>
      <c r="AK67" s="34">
        <f>RTM_IEX!J67</f>
        <v>24.1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7.7030400000000006</v>
      </c>
      <c r="E68">
        <f>GT_NG!T68</f>
        <v>10.928792569659441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436.49599988081519</v>
      </c>
      <c r="P68" s="36">
        <v>74.90287105182459</v>
      </c>
      <c r="Q68" s="36">
        <v>26.679999999999996</v>
      </c>
      <c r="R68" s="38">
        <v>19.007454472415642</v>
      </c>
      <c r="S68" s="38">
        <v>0</v>
      </c>
      <c r="T68" s="37">
        <f>SUMPRODUCT(LTA!J68:AN68,LTA!J$101:AN$101,LTA!J$105:AN$105)</f>
        <v>20.009999999999998</v>
      </c>
      <c r="U68" s="37">
        <f>SUMPRODUCT(LTA!J68:AN68,LTA!J$102:AN$102,LTA!J$105:AN$105)</f>
        <v>426.75790499999994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2.57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9.4613909289876013</v>
      </c>
      <c r="AD68">
        <f t="shared" ref="AD68:AD98" si="4">SUM(B68:AB68,AI68:AT68)-AC68</f>
        <v>1116.894672045727</v>
      </c>
      <c r="AE68">
        <f>'IDT-1'!F68</f>
        <v>0</v>
      </c>
      <c r="AF68" s="24"/>
      <c r="AG68">
        <f t="shared" ref="AG68:AG98" si="5">SUM(AD68:AF68)</f>
        <v>1116.894672045727</v>
      </c>
      <c r="AI68" s="34">
        <f>PXIL!J68</f>
        <v>0</v>
      </c>
      <c r="AJ68" s="34">
        <f>PXIL!P68</f>
        <v>0</v>
      </c>
      <c r="AK68" s="34">
        <f>RTM_IEX!J68</f>
        <v>43.38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7.7030400000000006</v>
      </c>
      <c r="E69">
        <f>GT_NG!T69</f>
        <v>10.928792569659441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445.14921520233531</v>
      </c>
      <c r="P69" s="36">
        <v>74.90287105182459</v>
      </c>
      <c r="Q69" s="36">
        <v>26.679999999999996</v>
      </c>
      <c r="R69" s="38">
        <v>7.919999999999999</v>
      </c>
      <c r="S69" s="38">
        <v>0</v>
      </c>
      <c r="T69" s="37">
        <f>SUMPRODUCT(LTA!J69:AN69,LTA!J$101:AN$101,LTA!J$105:AN$105)</f>
        <v>14.39</v>
      </c>
      <c r="U69" s="37">
        <f>SUMPRODUCT(LTA!J69:AN69,LTA!J$102:AN$102,LTA!J$105:AN$105)</f>
        <v>424.058179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10.61</v>
      </c>
      <c r="Z69" s="34">
        <f>IEX!P69</f>
        <v>0</v>
      </c>
      <c r="AA69" s="75">
        <f>STOA!J69</f>
        <v>2.57</v>
      </c>
      <c r="AB69" s="75">
        <f>-STOA!P69</f>
        <v>0</v>
      </c>
      <c r="AC69">
        <f t="shared" si="3"/>
        <v>9.3559376217200789</v>
      </c>
      <c r="AD69">
        <f t="shared" si="4"/>
        <v>1104.4461602020988</v>
      </c>
      <c r="AE69">
        <f>'IDT-1'!F69</f>
        <v>0</v>
      </c>
      <c r="AF69" s="24"/>
      <c r="AG69">
        <f t="shared" si="5"/>
        <v>1104.4461602020988</v>
      </c>
      <c r="AI69" s="34">
        <f>PXIL!J69</f>
        <v>0</v>
      </c>
      <c r="AJ69" s="34">
        <f>PXIL!P69</f>
        <v>0</v>
      </c>
      <c r="AK69" s="34">
        <f>RTM_IEX!J69</f>
        <v>19.28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7.7030400000000006</v>
      </c>
      <c r="E70">
        <f>GT_NG!T70</f>
        <v>10.928792569659441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445.53887136862579</v>
      </c>
      <c r="P70" s="36">
        <v>74.90287105182459</v>
      </c>
      <c r="Q70" s="36">
        <v>26.679999999999996</v>
      </c>
      <c r="R70" s="38">
        <v>3.5999999999999996</v>
      </c>
      <c r="S70" s="38">
        <v>0</v>
      </c>
      <c r="T70" s="37">
        <f>SUMPRODUCT(LTA!J70:AN70,LTA!J$101:AN$101,LTA!J$105:AN$105)</f>
        <v>10.9</v>
      </c>
      <c r="U70" s="37">
        <f>SUMPRODUCT(LTA!J70:AN70,LTA!J$102:AN$102,LTA!J$105:AN$105)</f>
        <v>419.99953299999999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21.21</v>
      </c>
      <c r="Z70" s="34">
        <f>IEX!P70</f>
        <v>0</v>
      </c>
      <c r="AA70" s="75">
        <f>STOA!J70</f>
        <v>2.57</v>
      </c>
      <c r="AB70" s="75">
        <f>-STOA!P70</f>
        <v>0</v>
      </c>
      <c r="AC70">
        <f t="shared" si="3"/>
        <v>9.3485541071169198</v>
      </c>
      <c r="AD70">
        <f t="shared" si="4"/>
        <v>1103.5745538829926</v>
      </c>
      <c r="AE70">
        <f>'IDT-1'!F70</f>
        <v>11.442</v>
      </c>
      <c r="AF70" s="24"/>
      <c r="AG70">
        <f t="shared" si="5"/>
        <v>1115.0165538829926</v>
      </c>
      <c r="AI70" s="34">
        <f>PXIL!J70</f>
        <v>0</v>
      </c>
      <c r="AJ70" s="34">
        <f>PXIL!P70</f>
        <v>0</v>
      </c>
      <c r="AK70" s="34">
        <f>RTM_IEX!J70</f>
        <v>19.28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7.7030400000000006</v>
      </c>
      <c r="E71">
        <f>GT_NG!T71</f>
        <v>10.928792569659441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452.50806269669101</v>
      </c>
      <c r="P71" s="36">
        <v>74.90287105182459</v>
      </c>
      <c r="Q71" s="36">
        <v>26.676932275497297</v>
      </c>
      <c r="R71" s="38">
        <v>1.9974554707379135</v>
      </c>
      <c r="S71" s="38">
        <v>0</v>
      </c>
      <c r="T71" s="37">
        <f>SUMPRODUCT(LTA!J71:AN71,LTA!J$101:AN$101,LTA!J$105:AN$105)</f>
        <v>7.51</v>
      </c>
      <c r="U71" s="37">
        <f>SUMPRODUCT(LTA!J71:AN71,LTA!J$102:AN$102,LTA!J$105:AN$105)</f>
        <v>415.84573599999999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26.99</v>
      </c>
      <c r="Z71" s="34">
        <f>IEX!P71</f>
        <v>0</v>
      </c>
      <c r="AA71" s="75">
        <f>STOA!J71</f>
        <v>2.57</v>
      </c>
      <c r="AB71" s="75">
        <f>-STOA!P71</f>
        <v>0</v>
      </c>
      <c r="AC71">
        <f t="shared" si="3"/>
        <v>9.5003402765410456</v>
      </c>
      <c r="AD71">
        <f t="shared" si="4"/>
        <v>1121.4925497878692</v>
      </c>
      <c r="AE71">
        <f>'IDT-1'!F71</f>
        <v>4.577</v>
      </c>
      <c r="AF71" s="24"/>
      <c r="AG71">
        <f t="shared" si="5"/>
        <v>1126.0695497878692</v>
      </c>
      <c r="AI71" s="34">
        <f>PXIL!J71</f>
        <v>0</v>
      </c>
      <c r="AJ71" s="34">
        <f>PXIL!P71</f>
        <v>0</v>
      </c>
      <c r="AK71" s="34">
        <f>RTM_IEX!J71</f>
        <v>33.75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7.7030400000000006</v>
      </c>
      <c r="E72">
        <f>GT_NG!T72</f>
        <v>10.928792569659441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458.95453509082097</v>
      </c>
      <c r="P72" s="36">
        <v>74.90287105182459</v>
      </c>
      <c r="Q72" s="36">
        <v>26.676932275497297</v>
      </c>
      <c r="R72" s="38">
        <v>0.49744897959183676</v>
      </c>
      <c r="S72" s="38">
        <v>0</v>
      </c>
      <c r="T72" s="37">
        <f>SUMPRODUCT(LTA!J72:AN72,LTA!J$101:AN$101,LTA!J$105:AN$105)</f>
        <v>3.22</v>
      </c>
      <c r="U72" s="37">
        <f>SUMPRODUCT(LTA!J72:AN72,LTA!J$102:AN$102,LTA!J$105:AN$105)</f>
        <v>414.12476499999997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39.799999999999997</v>
      </c>
      <c r="Z72" s="34">
        <f>IEX!P72</f>
        <v>0</v>
      </c>
      <c r="AA72" s="75">
        <f>STOA!J72</f>
        <v>2.57</v>
      </c>
      <c r="AB72" s="75">
        <f>-STOA!P72</f>
        <v>0</v>
      </c>
      <c r="AC72">
        <f t="shared" si="3"/>
        <v>9.6799784337261094</v>
      </c>
      <c r="AD72">
        <f t="shared" si="4"/>
        <v>1142.698406533668</v>
      </c>
      <c r="AE72">
        <f>'IDT-1'!F72</f>
        <v>0</v>
      </c>
      <c r="AF72" s="24"/>
      <c r="AG72">
        <f t="shared" si="5"/>
        <v>1142.698406533668</v>
      </c>
      <c r="AI72" s="34">
        <f>PXIL!J72</f>
        <v>0</v>
      </c>
      <c r="AJ72" s="34">
        <f>PXIL!P72</f>
        <v>0</v>
      </c>
      <c r="AK72" s="34">
        <f>RTM_IEX!J72</f>
        <v>43.39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7.7030400000000006</v>
      </c>
      <c r="E73">
        <f>GT_NG!T73</f>
        <v>10.928792569659441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506.27974920238705</v>
      </c>
      <c r="P73" s="36">
        <v>74.90287105182459</v>
      </c>
      <c r="Q73" s="36">
        <v>26.676932275497297</v>
      </c>
      <c r="R73" s="38">
        <v>2.7272727272727271E-2</v>
      </c>
      <c r="S73" s="38">
        <v>0</v>
      </c>
      <c r="T73" s="37">
        <f>SUMPRODUCT(LTA!J73:AN73,LTA!J$101:AN$101,LTA!J$105:AN$105)</f>
        <v>1.06</v>
      </c>
      <c r="U73" s="37">
        <f>SUMPRODUCT(LTA!J73:AN73,LTA!J$102:AN$102,LTA!J$105:AN$105)</f>
        <v>419.95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25.55</v>
      </c>
      <c r="Z73" s="34">
        <f>IEX!P73</f>
        <v>0</v>
      </c>
      <c r="AA73" s="75">
        <f>STOA!J73</f>
        <v>2.57</v>
      </c>
      <c r="AB73" s="75">
        <f>-STOA!P73</f>
        <v>0</v>
      </c>
      <c r="AC73">
        <f t="shared" si="3"/>
        <v>9.7497847257437833</v>
      </c>
      <c r="AD73">
        <f t="shared" si="4"/>
        <v>1150.9388731008971</v>
      </c>
      <c r="AE73">
        <f>'IDT-1'!F73</f>
        <v>0</v>
      </c>
      <c r="AF73" s="24"/>
      <c r="AG73">
        <f t="shared" si="5"/>
        <v>1150.9388731008971</v>
      </c>
      <c r="AI73" s="34">
        <f>PXIL!J73</f>
        <v>0</v>
      </c>
      <c r="AJ73" s="34">
        <f>PXIL!P73</f>
        <v>0</v>
      </c>
      <c r="AK73" s="34">
        <f>RTM_IEX!J73</f>
        <v>15.43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7.7030400000000006</v>
      </c>
      <c r="E74">
        <f>GT_NG!T74</f>
        <v>10.928792569659441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514.99022755147587</v>
      </c>
      <c r="P74" s="36">
        <v>74.90287105182459</v>
      </c>
      <c r="Q74" s="36">
        <v>26.676932275497297</v>
      </c>
      <c r="R74" s="38">
        <v>0</v>
      </c>
      <c r="S74" s="38">
        <v>0</v>
      </c>
      <c r="T74" s="37">
        <f>SUMPRODUCT(LTA!J74:AN74,LTA!J$101:AN$101,LTA!J$105:AN$105)</f>
        <v>0</v>
      </c>
      <c r="U74" s="37">
        <f>SUMPRODUCT(LTA!J74:AN74,LTA!J$102:AN$102,LTA!J$105:AN$105)</f>
        <v>419.95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15.23</v>
      </c>
      <c r="Z74" s="34">
        <f>IEX!P74</f>
        <v>0</v>
      </c>
      <c r="AA74" s="75">
        <f>STOA!J74</f>
        <v>2.57</v>
      </c>
      <c r="AB74" s="75">
        <f>-STOA!P74</f>
        <v>0</v>
      </c>
      <c r="AC74">
        <f t="shared" si="3"/>
        <v>9.7999596529670399</v>
      </c>
      <c r="AD74">
        <f t="shared" si="4"/>
        <v>1156.86190379549</v>
      </c>
      <c r="AE74">
        <f>'IDT-1'!F74</f>
        <v>0</v>
      </c>
      <c r="AF74" s="24"/>
      <c r="AG74">
        <f t="shared" si="5"/>
        <v>1156.86190379549</v>
      </c>
      <c r="AI74" s="34">
        <f>PXIL!J74</f>
        <v>0</v>
      </c>
      <c r="AJ74" s="34">
        <f>PXIL!P74</f>
        <v>0</v>
      </c>
      <c r="AK74" s="34">
        <f>RTM_IEX!J74</f>
        <v>24.1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7.7030400000000006</v>
      </c>
      <c r="E75">
        <f>GT_NG!T75</f>
        <v>11.021671826625386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526.67125996206369</v>
      </c>
      <c r="P75" s="36">
        <v>74.90287105182459</v>
      </c>
      <c r="Q75" s="36">
        <v>26.676932275497297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422.41999999999996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17.32</v>
      </c>
      <c r="Z75" s="34">
        <f>IEX!P75</f>
        <v>0</v>
      </c>
      <c r="AA75" s="75">
        <f>STOA!J75</f>
        <v>2.57</v>
      </c>
      <c r="AB75" s="75">
        <f>-STOA!P75</f>
        <v>0</v>
      </c>
      <c r="AC75">
        <f t="shared" si="3"/>
        <v>9.8481245109744897</v>
      </c>
      <c r="AD75">
        <f t="shared" si="4"/>
        <v>1162.5476506050363</v>
      </c>
      <c r="AE75">
        <f>'IDT-1'!F75</f>
        <v>0</v>
      </c>
      <c r="AF75" s="24"/>
      <c r="AG75">
        <f t="shared" si="5"/>
        <v>1162.5476506050363</v>
      </c>
      <c r="AI75" s="34">
        <f>PXIL!J75</f>
        <v>0</v>
      </c>
      <c r="AJ75" s="34">
        <f>PXIL!P75</f>
        <v>0</v>
      </c>
      <c r="AK75" s="34">
        <f>RTM_IEX!J75</f>
        <v>13.5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7.7030400000000006</v>
      </c>
      <c r="E76">
        <f>GT_NG!T76</f>
        <v>11.021671826625386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558.32821298979593</v>
      </c>
      <c r="P76" s="36">
        <v>74.90287105182459</v>
      </c>
      <c r="Q76" s="36">
        <v>26.676932275497297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422.58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1.74</v>
      </c>
      <c r="Z76" s="34">
        <f>IEX!P76</f>
        <v>0</v>
      </c>
      <c r="AA76" s="75">
        <f>STOA!J76</f>
        <v>2.57</v>
      </c>
      <c r="AB76" s="75">
        <f>-STOA!P76</f>
        <v>0</v>
      </c>
      <c r="AC76">
        <f t="shared" si="3"/>
        <v>9.8880572318572213</v>
      </c>
      <c r="AD76">
        <f t="shared" si="4"/>
        <v>1163.244670911886</v>
      </c>
      <c r="AE76">
        <f>'IDT-1'!F76</f>
        <v>0</v>
      </c>
      <c r="AF76" s="24"/>
      <c r="AG76">
        <f t="shared" si="5"/>
        <v>1163.244670911886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7.7030400000000006</v>
      </c>
      <c r="E77">
        <f>GT_NG!T77</f>
        <v>11.021671826625386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556.99370471948964</v>
      </c>
      <c r="P77" s="36">
        <v>74.90287105182459</v>
      </c>
      <c r="Q77" s="36">
        <v>26.676932275497297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417.62999999999994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2.57</v>
      </c>
      <c r="AB77" s="75">
        <f>-STOA!P77</f>
        <v>0</v>
      </c>
      <c r="AC77">
        <f t="shared" si="3"/>
        <v>9.8037090469368682</v>
      </c>
      <c r="AD77">
        <f t="shared" si="4"/>
        <v>1157.3045108265001</v>
      </c>
      <c r="AE77">
        <f>'IDT-1'!F77</f>
        <v>-2.4620000000000002</v>
      </c>
      <c r="AF77" s="24"/>
      <c r="AG77">
        <f t="shared" si="5"/>
        <v>1154.8425108265001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7.7030400000000006</v>
      </c>
      <c r="E78">
        <f>GT_NG!T78</f>
        <v>11.021671826625386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557.32024557356578</v>
      </c>
      <c r="P78" s="36">
        <v>74.90287105182459</v>
      </c>
      <c r="Q78" s="36">
        <v>26.676932275497297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417.68999999999994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2.57</v>
      </c>
      <c r="AB78" s="75">
        <f>-STOA!P78</f>
        <v>0</v>
      </c>
      <c r="AC78">
        <f t="shared" si="3"/>
        <v>9.8069559901111063</v>
      </c>
      <c r="AD78">
        <f t="shared" si="4"/>
        <v>1157.6878047374016</v>
      </c>
      <c r="AE78">
        <f>'IDT-1'!F78</f>
        <v>-13.792</v>
      </c>
      <c r="AF78" s="24"/>
      <c r="AG78">
        <f t="shared" si="5"/>
        <v>1143.8958047374017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7.7030400000000006</v>
      </c>
      <c r="E79">
        <f>GT_NG!T79</f>
        <v>11.021671826625386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57.92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560.1032115257799</v>
      </c>
      <c r="P79" s="36">
        <v>74.90287105182459</v>
      </c>
      <c r="Q79" s="36">
        <v>26.676932275497297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417.87999999999994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-9</v>
      </c>
      <c r="AA79" s="75">
        <f>STOA!J79</f>
        <v>2.4900000000000002</v>
      </c>
      <c r="AB79" s="75">
        <f>-STOA!P79</f>
        <v>0</v>
      </c>
      <c r="AC79">
        <f t="shared" si="3"/>
        <v>9.8255133236337073</v>
      </c>
      <c r="AD79">
        <f t="shared" si="4"/>
        <v>1141.8022133560935</v>
      </c>
      <c r="AE79">
        <f>'IDT-1'!F79</f>
        <v>0</v>
      </c>
      <c r="AF79" s="24"/>
      <c r="AG79">
        <f t="shared" si="5"/>
        <v>1141.8022133560935</v>
      </c>
      <c r="AI79" s="34">
        <f>PXIL!J79</f>
        <v>0</v>
      </c>
      <c r="AJ79" s="34">
        <f>PXIL!P79</f>
        <v>0</v>
      </c>
      <c r="AK79" s="34">
        <f>RTM_IEX!J79</f>
        <v>1.93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7.7030400000000006</v>
      </c>
      <c r="E80">
        <f>GT_NG!T80</f>
        <v>11.021671826625386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57.92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553.9812437707343</v>
      </c>
      <c r="P80" s="36">
        <v>74.90287105182459</v>
      </c>
      <c r="Q80" s="36">
        <v>26.676932275497297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418.01999999999992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-18</v>
      </c>
      <c r="AA80" s="75">
        <f>STOA!J80</f>
        <v>2.4900000000000002</v>
      </c>
      <c r="AB80" s="75">
        <f>-STOA!P80</f>
        <v>0</v>
      </c>
      <c r="AC80">
        <f t="shared" si="3"/>
        <v>9.8352932140153264</v>
      </c>
      <c r="AD80">
        <f t="shared" si="4"/>
        <v>1124.8804657106662</v>
      </c>
      <c r="AE80">
        <f>'IDT-1'!F80</f>
        <v>0</v>
      </c>
      <c r="AF80" s="24"/>
      <c r="AG80">
        <f t="shared" si="5"/>
        <v>1124.8804657106662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7.7030400000000006</v>
      </c>
      <c r="E81">
        <f>GT_NG!T81</f>
        <v>11.021671826625386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57.92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515.48119722635079</v>
      </c>
      <c r="P81" s="36">
        <v>74.90287105182459</v>
      </c>
      <c r="Q81" s="36">
        <v>26.676932275497297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423.51999999999992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2.4900000000000002</v>
      </c>
      <c r="AB81" s="75">
        <f>-STOA!P81</f>
        <v>0</v>
      </c>
      <c r="AC81">
        <f t="shared" si="3"/>
        <v>9.4310254571691701</v>
      </c>
      <c r="AD81">
        <f t="shared" si="4"/>
        <v>1107.2846869231287</v>
      </c>
      <c r="AE81">
        <f>'IDT-1'!F81</f>
        <v>0</v>
      </c>
      <c r="AF81" s="24"/>
      <c r="AG81">
        <f t="shared" si="5"/>
        <v>1107.2846869231287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7.7030400000000006</v>
      </c>
      <c r="E82">
        <f>GT_NG!T82</f>
        <v>11.021671826625386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57.92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488.17868462549177</v>
      </c>
      <c r="P82" s="36">
        <v>74.90287105182459</v>
      </c>
      <c r="Q82" s="36">
        <v>26.676932275497297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423.35999999999996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2.4900000000000002</v>
      </c>
      <c r="AB82" s="75">
        <f>-STOA!P82</f>
        <v>0</v>
      </c>
      <c r="AC82">
        <f t="shared" si="3"/>
        <v>9.3274077171952907</v>
      </c>
      <c r="AD82">
        <f t="shared" si="4"/>
        <v>1064.9257920622438</v>
      </c>
      <c r="AE82">
        <f>'IDT-1'!F82</f>
        <v>0</v>
      </c>
      <c r="AF82" s="24"/>
      <c r="AG82">
        <f t="shared" si="5"/>
        <v>1064.9257920622438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-18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7.7030400000000006</v>
      </c>
      <c r="E83">
        <f>GT_NG!T83</f>
        <v>11.018062397372743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429.38119685210552</v>
      </c>
      <c r="P83" s="36">
        <v>74.90287105182459</v>
      </c>
      <c r="Q83" s="36">
        <v>26.676932275497297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422.97999999999996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2.4900000000000002</v>
      </c>
      <c r="AB83" s="75">
        <f>-STOA!P83</f>
        <v>0</v>
      </c>
      <c r="AC83">
        <f t="shared" si="3"/>
        <v>8.8115318581281503</v>
      </c>
      <c r="AD83">
        <f t="shared" si="4"/>
        <v>1010.0532886483974</v>
      </c>
      <c r="AE83">
        <f>'IDT-1'!F83</f>
        <v>0</v>
      </c>
      <c r="AF83" s="24"/>
      <c r="AG83">
        <f t="shared" si="5"/>
        <v>1010.0532886483974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7.7030400000000006</v>
      </c>
      <c r="E84">
        <f>GT_NG!T84</f>
        <v>11.018062397372743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395.58643416551035</v>
      </c>
      <c r="P84" s="36">
        <v>74.90287105182459</v>
      </c>
      <c r="Q84" s="36">
        <v>26.676932275497297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422.65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2.4900000000000002</v>
      </c>
      <c r="AB84" s="75">
        <f>-STOA!P84</f>
        <v>0</v>
      </c>
      <c r="AC84">
        <f t="shared" si="3"/>
        <v>8.5164126938358606</v>
      </c>
      <c r="AD84">
        <f t="shared" si="4"/>
        <v>977.22364512609454</v>
      </c>
      <c r="AE84">
        <f>'IDT-1'!F84</f>
        <v>0</v>
      </c>
      <c r="AF84" s="24"/>
      <c r="AG84">
        <f t="shared" si="5"/>
        <v>977.22364512609454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-14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7.7030400000000006</v>
      </c>
      <c r="E85">
        <f>GT_NG!T85</f>
        <v>11.018062397372743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374.86515856230648</v>
      </c>
      <c r="P85" s="36">
        <v>74.90287105182459</v>
      </c>
      <c r="Q85" s="36">
        <v>26.676932275497297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400.69999999999993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2.4900000000000002</v>
      </c>
      <c r="AB85" s="75">
        <f>-STOA!P85</f>
        <v>0</v>
      </c>
      <c r="AC85">
        <f t="shared" si="3"/>
        <v>8.1833874519436165</v>
      </c>
      <c r="AD85">
        <f t="shared" si="4"/>
        <v>931.88539476478286</v>
      </c>
      <c r="AE85">
        <f>'IDT-1'!F85</f>
        <v>0</v>
      </c>
      <c r="AF85" s="24"/>
      <c r="AG85">
        <f t="shared" si="5"/>
        <v>931.88539476478286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-17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7.7030400000000006</v>
      </c>
      <c r="E86">
        <f>GT_NG!T86</f>
        <v>11.018062397372743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374.88525980553527</v>
      </c>
      <c r="P86" s="36">
        <v>74.90287105182459</v>
      </c>
      <c r="Q86" s="36">
        <v>26.679999999999996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372.3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2.4900000000000002</v>
      </c>
      <c r="AB86" s="75">
        <f>-STOA!P86</f>
        <v>0</v>
      </c>
      <c r="AC86">
        <f t="shared" si="3"/>
        <v>8.0551471216961197</v>
      </c>
      <c r="AD86">
        <f t="shared" si="4"/>
        <v>890.63680406276194</v>
      </c>
      <c r="AE86">
        <f>'IDT-1'!F86</f>
        <v>0</v>
      </c>
      <c r="AF86" s="24"/>
      <c r="AG86">
        <f t="shared" si="5"/>
        <v>890.63680406276194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7.7030400000000006</v>
      </c>
      <c r="E87">
        <f>GT_NG!T87</f>
        <v>11.018062397372743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359.93155699091517</v>
      </c>
      <c r="P87" s="36">
        <v>74.903023941216844</v>
      </c>
      <c r="Q87" s="36">
        <v>7.7099999999999991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376.79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-5</v>
      </c>
      <c r="AA87" s="75">
        <f>STOA!J87</f>
        <v>2.4900000000000002</v>
      </c>
      <c r="AB87" s="75">
        <f>-STOA!P87</f>
        <v>0</v>
      </c>
      <c r="AC87">
        <f t="shared" si="3"/>
        <v>7.8756745641233197</v>
      </c>
      <c r="AD87">
        <f t="shared" si="4"/>
        <v>853.38272669510707</v>
      </c>
      <c r="AE87">
        <f>'IDT-1'!F87</f>
        <v>0</v>
      </c>
      <c r="AF87" s="24"/>
      <c r="AG87">
        <f t="shared" si="5"/>
        <v>853.38272669510707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-33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7.7030400000000006</v>
      </c>
      <c r="E88">
        <f>GT_NG!T88</f>
        <v>11.018062397372743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355.83884543418043</v>
      </c>
      <c r="P88" s="36">
        <v>74.903023941216844</v>
      </c>
      <c r="Q88" s="36">
        <v>7.7099999999999991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376.69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-13</v>
      </c>
      <c r="AA88" s="75">
        <f>STOA!J88</f>
        <v>2.4900000000000002</v>
      </c>
      <c r="AB88" s="75">
        <f>-STOA!P88</f>
        <v>0</v>
      </c>
      <c r="AC88">
        <f t="shared" si="3"/>
        <v>7.8404557870467464</v>
      </c>
      <c r="AD88">
        <f t="shared" si="4"/>
        <v>849.22523391544883</v>
      </c>
      <c r="AE88">
        <f>'IDT-1'!F88</f>
        <v>0</v>
      </c>
      <c r="AF88" s="24"/>
      <c r="AG88">
        <f t="shared" si="5"/>
        <v>849.22523391544883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7.7030400000000006</v>
      </c>
      <c r="E89">
        <f>GT_NG!T89</f>
        <v>11.018062397372743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356.02434465960181</v>
      </c>
      <c r="P89" s="36">
        <v>74.903023941216844</v>
      </c>
      <c r="Q89" s="36">
        <v>7.7099999999999991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376.58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-20</v>
      </c>
      <c r="AA89" s="75">
        <f>STOA!J89</f>
        <v>2.4900000000000002</v>
      </c>
      <c r="AB89" s="75">
        <f>-STOA!P89</f>
        <v>0</v>
      </c>
      <c r="AC89">
        <f t="shared" si="3"/>
        <v>7.8495611382651749</v>
      </c>
      <c r="AD89">
        <f t="shared" si="4"/>
        <v>848.29162778965167</v>
      </c>
      <c r="AE89">
        <f>'IDT-1'!F89</f>
        <v>0</v>
      </c>
      <c r="AF89" s="24"/>
      <c r="AG89">
        <f t="shared" si="5"/>
        <v>848.29162778965167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-19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7.7030400000000006</v>
      </c>
      <c r="E90">
        <f>GT_NG!T90</f>
        <v>11.018062397372743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342.58937508474099</v>
      </c>
      <c r="P90" s="36">
        <v>48.202181094167159</v>
      </c>
      <c r="Q90" s="36">
        <v>7.7099999999999991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376.47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2.4900000000000002</v>
      </c>
      <c r="AB90" s="75">
        <f>-STOA!P90</f>
        <v>0</v>
      </c>
      <c r="AC90">
        <f t="shared" si="3"/>
        <v>7.2488904244495656</v>
      </c>
      <c r="AD90">
        <f t="shared" si="4"/>
        <v>839.64648608155687</v>
      </c>
      <c r="AE90">
        <f>'IDT-1'!F90</f>
        <v>0</v>
      </c>
      <c r="AF90" s="24"/>
      <c r="AG90">
        <f t="shared" si="5"/>
        <v>839.64648608155687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-8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7.7030400000000006</v>
      </c>
      <c r="E91">
        <f>GT_NG!T91</f>
        <v>11.018062397372743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335.39023466415932</v>
      </c>
      <c r="P91" s="36">
        <v>24.101371812386155</v>
      </c>
      <c r="Q91" s="36">
        <v>7.7099999999999991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381.53999999999996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2.4900000000000002</v>
      </c>
      <c r="AB91" s="75">
        <f>-STOA!P91</f>
        <v>0</v>
      </c>
      <c r="AC91">
        <f t="shared" si="3"/>
        <v>7.0255535851506066</v>
      </c>
      <c r="AD91">
        <f t="shared" si="4"/>
        <v>829.34987321849303</v>
      </c>
      <c r="AE91">
        <f>'IDT-1'!F91</f>
        <v>0</v>
      </c>
      <c r="AF91" s="24"/>
      <c r="AG91">
        <f t="shared" si="5"/>
        <v>829.34987321849303</v>
      </c>
      <c r="AI91" s="34">
        <f>PXIL!J91</f>
        <v>0</v>
      </c>
      <c r="AJ91" s="34">
        <f>PXIL!P91</f>
        <v>0</v>
      </c>
      <c r="AK91" s="34">
        <f>RTM_IEX!J91</f>
        <v>7.71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7.7030400000000006</v>
      </c>
      <c r="E92">
        <f>GT_NG!T92</f>
        <v>11.018062397372743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330.56660980555722</v>
      </c>
      <c r="P92" s="36">
        <v>24.101371812386155</v>
      </c>
      <c r="Q92" s="36">
        <v>7.7099999999999991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381.42999999999995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2.4900000000000002</v>
      </c>
      <c r="AB92" s="75">
        <f>-STOA!P92</f>
        <v>0</v>
      </c>
      <c r="AC92">
        <f t="shared" si="3"/>
        <v>6.927818294063238</v>
      </c>
      <c r="AD92">
        <f t="shared" si="4"/>
        <v>815.80398365097824</v>
      </c>
      <c r="AE92">
        <f>'IDT-1'!F92</f>
        <v>0</v>
      </c>
      <c r="AF92" s="24"/>
      <c r="AG92">
        <f t="shared" si="5"/>
        <v>815.80398365097824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7.7030400000000006</v>
      </c>
      <c r="E93">
        <f>GT_NG!T93</f>
        <v>11.018062397372743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296.41794379191288</v>
      </c>
      <c r="P93" s="36">
        <v>24.101371812386155</v>
      </c>
      <c r="Q93" s="36">
        <v>7.7099999999999991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381.33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2.4900000000000002</v>
      </c>
      <c r="AB93" s="75">
        <f>-STOA!P93</f>
        <v>0</v>
      </c>
      <c r="AC93">
        <f t="shared" si="3"/>
        <v>6.712634341823736</v>
      </c>
      <c r="AD93">
        <f t="shared" si="4"/>
        <v>792.41050158957341</v>
      </c>
      <c r="AE93">
        <f>'IDT-1'!F93</f>
        <v>0</v>
      </c>
      <c r="AF93" s="24"/>
      <c r="AG93">
        <f t="shared" si="5"/>
        <v>792.41050158957341</v>
      </c>
      <c r="AI93" s="34">
        <f>PXIL!J93</f>
        <v>0</v>
      </c>
      <c r="AJ93" s="34">
        <f>PXIL!P93</f>
        <v>0</v>
      </c>
      <c r="AK93" s="34">
        <f>RTM_IEX!J93</f>
        <v>9.64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7.7030400000000006</v>
      </c>
      <c r="E94">
        <f>GT_NG!T94</f>
        <v>11.018062397372743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296.41784208648261</v>
      </c>
      <c r="P94" s="36">
        <v>24.101371812386155</v>
      </c>
      <c r="Q94" s="36">
        <v>7.7099999999999991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381.21999999999997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2.4900000000000002</v>
      </c>
      <c r="AB94" s="75">
        <f>-STOA!P94</f>
        <v>0</v>
      </c>
      <c r="AC94">
        <f t="shared" si="3"/>
        <v>6.6387974874981213</v>
      </c>
      <c r="AD94">
        <f t="shared" si="4"/>
        <v>783.69423673846882</v>
      </c>
      <c r="AE94">
        <f>'IDT-1'!F94</f>
        <v>0</v>
      </c>
      <c r="AF94" s="24"/>
      <c r="AG94">
        <f t="shared" si="5"/>
        <v>783.69423673846882</v>
      </c>
      <c r="AI94" s="34">
        <f>PXIL!J94</f>
        <v>0</v>
      </c>
      <c r="AJ94" s="34">
        <f>PXIL!P94</f>
        <v>0</v>
      </c>
      <c r="AK94" s="34">
        <f>RTM_IEX!J94</f>
        <v>0.96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7.7030400000000006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295.43642532929607</v>
      </c>
      <c r="P95" s="36">
        <v>24.101371812386155</v>
      </c>
      <c r="Q95" s="36">
        <v>7.71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381.25999999999993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2.4900000000000002</v>
      </c>
      <c r="AB95" s="75">
        <f>-STOA!P95</f>
        <v>0</v>
      </c>
      <c r="AC95">
        <f t="shared" si="3"/>
        <v>6.7685390195424429</v>
      </c>
      <c r="AD95">
        <f t="shared" si="4"/>
        <v>764.86590600656814</v>
      </c>
      <c r="AE95">
        <f>'IDT-1'!F95</f>
        <v>0</v>
      </c>
      <c r="AF95" s="24"/>
      <c r="AG95">
        <f t="shared" si="5"/>
        <v>764.86590600656814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-17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7.7030400000000006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285.35286684087424</v>
      </c>
      <c r="P96" s="36">
        <v>24.101545168942746</v>
      </c>
      <c r="Q96" s="36">
        <v>7.71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381.41999999999996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2.4900000000000002</v>
      </c>
      <c r="AB96" s="75">
        <f>-STOA!P96</f>
        <v>0</v>
      </c>
      <c r="AC96">
        <f t="shared" si="3"/>
        <v>6.8291922657578876</v>
      </c>
      <c r="AD96">
        <f t="shared" si="4"/>
        <v>737.88186762848738</v>
      </c>
      <c r="AE96">
        <f>'IDT-1'!F96</f>
        <v>0</v>
      </c>
      <c r="AF96" s="24"/>
      <c r="AG96">
        <f t="shared" si="5"/>
        <v>737.88186762848738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-34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7.7030400000000006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285.35286684087424</v>
      </c>
      <c r="P97" s="36">
        <v>24.101808223289314</v>
      </c>
      <c r="Q97" s="36">
        <v>7.71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345.65999999999997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2.4900000000000002</v>
      </c>
      <c r="AB97" s="75">
        <f>-STOA!P97</f>
        <v>0</v>
      </c>
      <c r="AC97">
        <f t="shared" si="3"/>
        <v>6.4949258445148441</v>
      </c>
      <c r="AD97">
        <f t="shared" si="4"/>
        <v>706.45639710407715</v>
      </c>
      <c r="AE97">
        <f>'IDT-1'!F97</f>
        <v>0</v>
      </c>
      <c r="AF97" s="24"/>
      <c r="AG97">
        <f t="shared" si="5"/>
        <v>706.45639710407715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7.7030400000000006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285.35420765928217</v>
      </c>
      <c r="P98" s="36">
        <v>24.101808223289314</v>
      </c>
      <c r="Q98" s="36">
        <v>7.71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345.35999999999996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2.4900000000000002</v>
      </c>
      <c r="AB98" s="75">
        <f>-STOA!P98</f>
        <v>0</v>
      </c>
      <c r="AC98">
        <f t="shared" si="3"/>
        <v>6.6194844732628058</v>
      </c>
      <c r="AD98">
        <f t="shared" si="4"/>
        <v>691.03317929373702</v>
      </c>
      <c r="AE98">
        <f>'IDT-1'!F98</f>
        <v>0</v>
      </c>
      <c r="AF98" s="24"/>
      <c r="AG98">
        <f t="shared" si="5"/>
        <v>691.03317929373702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-45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0.18333836999999983</v>
      </c>
      <c r="E99">
        <f t="shared" si="6"/>
        <v>0.26561127570057302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1.4791288677257048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9.3386794893286478</v>
      </c>
      <c r="P99" s="36">
        <f t="shared" si="6"/>
        <v>1.3793020190283476</v>
      </c>
      <c r="Q99" s="36">
        <f t="shared" si="6"/>
        <v>0.46093037364843126</v>
      </c>
      <c r="R99" s="38">
        <f>SUM(R3:R98)/4000</f>
        <v>0.22004926631958424</v>
      </c>
      <c r="S99" s="38">
        <f t="shared" si="6"/>
        <v>0</v>
      </c>
      <c r="T99" s="37">
        <f t="shared" si="6"/>
        <v>0.49364500000000006</v>
      </c>
      <c r="U99" s="37">
        <f t="shared" si="6"/>
        <v>8.9872203790000018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0.36234500000000003</v>
      </c>
      <c r="Z99" s="34">
        <f t="shared" si="6"/>
        <v>-8.5250000000000006E-2</v>
      </c>
      <c r="AA99" s="75">
        <f t="shared" si="6"/>
        <v>6.040000000000003E-2</v>
      </c>
      <c r="AB99" s="75">
        <f t="shared" si="6"/>
        <v>0</v>
      </c>
      <c r="AC99">
        <f t="shared" si="6"/>
        <v>0.20152989328664317</v>
      </c>
      <c r="AD99">
        <f t="shared" si="6"/>
        <v>23.131847647464653</v>
      </c>
      <c r="AE99">
        <f t="shared" si="6"/>
        <v>-5.8750000000000303E-5</v>
      </c>
      <c r="AG99">
        <f t="shared" si="6"/>
        <v>23.131788897464645</v>
      </c>
      <c r="AI99">
        <f t="shared" si="6"/>
        <v>0</v>
      </c>
      <c r="AJ99">
        <f t="shared" si="6"/>
        <v>0</v>
      </c>
      <c r="AK99">
        <f t="shared" si="6"/>
        <v>0.43047750000000012</v>
      </c>
      <c r="AL99">
        <f t="shared" si="6"/>
        <v>-0.24249999999999999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45261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1.2150000000000001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0.67442658832933655</v>
      </c>
      <c r="AD3">
        <f>SUM(B3:AB3,AI3:AR3)-AC3</f>
        <v>79.614452974686913</v>
      </c>
      <c r="AE3">
        <f>'IDT-1'!E3</f>
        <v>0</v>
      </c>
      <c r="AF3" s="24"/>
      <c r="AG3">
        <f>SUM(AD3:AF3)</f>
        <v>79.614452974686913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53.99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1.2150000000000001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0.67442658832933655</v>
      </c>
      <c r="AD4">
        <f t="shared" ref="AD4:AD67" si="1">SUM(B4:AB4,AI4:AR4)-AC4</f>
        <v>79.614452974686913</v>
      </c>
      <c r="AE4">
        <f>'IDT-1'!E4</f>
        <v>0</v>
      </c>
      <c r="AF4" s="24"/>
      <c r="AG4">
        <f t="shared" ref="AG4:AG67" si="2">SUM(AD4:AF4)</f>
        <v>79.614452974686913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53.99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1.2150000000000001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0.75540258832933649</v>
      </c>
      <c r="AD5">
        <f t="shared" si="1"/>
        <v>89.173476974686935</v>
      </c>
      <c r="AE5">
        <f>'IDT-1'!E5</f>
        <v>0</v>
      </c>
      <c r="AF5" s="24"/>
      <c r="AG5">
        <f t="shared" si="2"/>
        <v>89.173476974686935</v>
      </c>
      <c r="AI5" s="34">
        <f>PXIL!K5</f>
        <v>0</v>
      </c>
      <c r="AJ5" s="34">
        <f>PXIL!Q5</f>
        <v>0</v>
      </c>
      <c r="AK5" s="34">
        <f>RTM_IEX!K5</f>
        <v>9.64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53.99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1.2150000000000001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0.75540258832933649</v>
      </c>
      <c r="AD6">
        <f t="shared" si="1"/>
        <v>89.173476974686935</v>
      </c>
      <c r="AE6">
        <f>'IDT-1'!E6</f>
        <v>0</v>
      </c>
      <c r="AF6" s="24"/>
      <c r="AG6">
        <f t="shared" si="2"/>
        <v>89.173476974686935</v>
      </c>
      <c r="AI6" s="34">
        <f>PXIL!K6</f>
        <v>0</v>
      </c>
      <c r="AJ6" s="34">
        <f>PXIL!Q6</f>
        <v>0</v>
      </c>
      <c r="AK6" s="34">
        <f>RTM_IEX!K6</f>
        <v>9.64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53.99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1.2150000000000001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0.72760624519707406</v>
      </c>
      <c r="AD7">
        <f t="shared" si="1"/>
        <v>85.892184849692697</v>
      </c>
      <c r="AE7">
        <f>'IDT-1'!E7</f>
        <v>0</v>
      </c>
      <c r="AF7" s="24"/>
      <c r="AG7">
        <f t="shared" si="2"/>
        <v>85.892184849692697</v>
      </c>
      <c r="AI7" s="34">
        <f>PXIL!K7</f>
        <v>0</v>
      </c>
      <c r="AJ7" s="34">
        <f>PXIL!Q7</f>
        <v>0</v>
      </c>
      <c r="AK7" s="34">
        <f>RTM_IEX!K7</f>
        <v>9.64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53.99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1.2150000000000001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0.72760624519707406</v>
      </c>
      <c r="AD8">
        <f t="shared" si="1"/>
        <v>85.892184849692697</v>
      </c>
      <c r="AE8">
        <f>'IDT-1'!E8</f>
        <v>0</v>
      </c>
      <c r="AF8" s="24"/>
      <c r="AG8">
        <f t="shared" si="2"/>
        <v>85.892184849692697</v>
      </c>
      <c r="AI8" s="34">
        <f>PXIL!K8</f>
        <v>0</v>
      </c>
      <c r="AJ8" s="34">
        <f>PXIL!Q8</f>
        <v>0</v>
      </c>
      <c r="AK8" s="34">
        <f>RTM_IEX!K8</f>
        <v>9.64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53.99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1.2150000000000001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0.72760624519707406</v>
      </c>
      <c r="AD9">
        <f t="shared" si="1"/>
        <v>85.892184849692697</v>
      </c>
      <c r="AE9">
        <f>'IDT-1'!E9</f>
        <v>0</v>
      </c>
      <c r="AF9" s="24"/>
      <c r="AG9">
        <f t="shared" si="2"/>
        <v>85.892184849692697</v>
      </c>
      <c r="AI9" s="34">
        <f>PXIL!K9</f>
        <v>0</v>
      </c>
      <c r="AJ9" s="34">
        <f>PXIL!Q9</f>
        <v>0</v>
      </c>
      <c r="AK9" s="34">
        <f>RTM_IEX!K9</f>
        <v>9.64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53.99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1.2150000000000001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0.72760624519707406</v>
      </c>
      <c r="AD10">
        <f t="shared" si="1"/>
        <v>85.892184849692697</v>
      </c>
      <c r="AE10">
        <f>'IDT-1'!E10</f>
        <v>0</v>
      </c>
      <c r="AF10" s="24"/>
      <c r="AG10">
        <f t="shared" si="2"/>
        <v>85.892184849692697</v>
      </c>
      <c r="AI10" s="34">
        <f>PXIL!K10</f>
        <v>0</v>
      </c>
      <c r="AJ10" s="34">
        <f>PXIL!Q10</f>
        <v>0</v>
      </c>
      <c r="AK10" s="34">
        <f>RTM_IEX!K10</f>
        <v>9.64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53.99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1.2150000000000001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0.7033302451970741</v>
      </c>
      <c r="AD11">
        <f t="shared" si="1"/>
        <v>83.026460849692697</v>
      </c>
      <c r="AE11">
        <f>'IDT-1'!E11</f>
        <v>0</v>
      </c>
      <c r="AF11" s="24"/>
      <c r="AG11">
        <f t="shared" si="2"/>
        <v>83.026460849692697</v>
      </c>
      <c r="AI11" s="34">
        <f>PXIL!K11</f>
        <v>0</v>
      </c>
      <c r="AJ11" s="34">
        <f>PXIL!Q11</f>
        <v>0</v>
      </c>
      <c r="AK11" s="34">
        <f>RTM_IEX!K11</f>
        <v>9.64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51.1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1.2150000000000001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0.7033302451970741</v>
      </c>
      <c r="AD12">
        <f t="shared" si="1"/>
        <v>83.026460849692697</v>
      </c>
      <c r="AE12">
        <f>'IDT-1'!E12</f>
        <v>0</v>
      </c>
      <c r="AF12" s="24"/>
      <c r="AG12">
        <f t="shared" si="2"/>
        <v>83.026460849692697</v>
      </c>
      <c r="AI12" s="34">
        <f>PXIL!K12</f>
        <v>0</v>
      </c>
      <c r="AJ12" s="34">
        <f>PXIL!Q12</f>
        <v>0</v>
      </c>
      <c r="AK12" s="34">
        <f>RTM_IEX!K12</f>
        <v>9.64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51.1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1.2150000000000001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0.7033302451970741</v>
      </c>
      <c r="AD13">
        <f t="shared" si="1"/>
        <v>83.026460849692697</v>
      </c>
      <c r="AE13">
        <f>'IDT-1'!E13</f>
        <v>0</v>
      </c>
      <c r="AF13" s="24"/>
      <c r="AG13">
        <f t="shared" si="2"/>
        <v>83.026460849692697</v>
      </c>
      <c r="AI13" s="34">
        <f>PXIL!K13</f>
        <v>0</v>
      </c>
      <c r="AJ13" s="34">
        <f>PXIL!Q13</f>
        <v>0</v>
      </c>
      <c r="AK13" s="34">
        <f>RTM_IEX!K13</f>
        <v>9.64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51.1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1.2150000000000001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0.7033302451970741</v>
      </c>
      <c r="AD14">
        <f t="shared" si="1"/>
        <v>83.026460849692697</v>
      </c>
      <c r="AE14">
        <f>'IDT-1'!E14</f>
        <v>0</v>
      </c>
      <c r="AF14" s="24"/>
      <c r="AG14">
        <f t="shared" si="2"/>
        <v>83.026460849692697</v>
      </c>
      <c r="AI14" s="34">
        <f>PXIL!K14</f>
        <v>0</v>
      </c>
      <c r="AJ14" s="34">
        <f>PXIL!Q14</f>
        <v>0</v>
      </c>
      <c r="AK14" s="34">
        <f>RTM_IEX!K14</f>
        <v>9.64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51.1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1.2150000000000001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0.7033302451970741</v>
      </c>
      <c r="AD15">
        <f t="shared" si="1"/>
        <v>83.026460849692697</v>
      </c>
      <c r="AE15">
        <f>'IDT-1'!E15</f>
        <v>0</v>
      </c>
      <c r="AF15" s="24"/>
      <c r="AG15">
        <f t="shared" si="2"/>
        <v>83.026460849692697</v>
      </c>
      <c r="AI15" s="34">
        <f>PXIL!K15</f>
        <v>0</v>
      </c>
      <c r="AJ15" s="34">
        <f>PXIL!Q15</f>
        <v>0</v>
      </c>
      <c r="AK15" s="34">
        <f>RTM_IEX!K15</f>
        <v>9.64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51.1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1.2150000000000001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0.7033302451970741</v>
      </c>
      <c r="AD16">
        <f t="shared" si="1"/>
        <v>83.026460849692697</v>
      </c>
      <c r="AE16">
        <f>'IDT-1'!E16</f>
        <v>0</v>
      </c>
      <c r="AF16" s="24"/>
      <c r="AG16">
        <f t="shared" si="2"/>
        <v>83.026460849692697</v>
      </c>
      <c r="AI16" s="34">
        <f>PXIL!K16</f>
        <v>0</v>
      </c>
      <c r="AJ16" s="34">
        <f>PXIL!Q16</f>
        <v>0</v>
      </c>
      <c r="AK16" s="34">
        <f>RTM_IEX!K16</f>
        <v>9.64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51.1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1.2150000000000001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0.7033302451970741</v>
      </c>
      <c r="AD17">
        <f t="shared" si="1"/>
        <v>83.026460849692697</v>
      </c>
      <c r="AE17">
        <f>'IDT-1'!E17</f>
        <v>0</v>
      </c>
      <c r="AF17" s="24"/>
      <c r="AG17">
        <f t="shared" si="2"/>
        <v>83.026460849692697</v>
      </c>
      <c r="AI17" s="34">
        <f>PXIL!K17</f>
        <v>0</v>
      </c>
      <c r="AJ17" s="34">
        <f>PXIL!Q17</f>
        <v>0</v>
      </c>
      <c r="AK17" s="34">
        <f>RTM_IEX!K17</f>
        <v>9.64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51.1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1.2150000000000001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0.7033302451970741</v>
      </c>
      <c r="AD18">
        <f t="shared" si="1"/>
        <v>83.026460849692697</v>
      </c>
      <c r="AE18">
        <f>'IDT-1'!E18</f>
        <v>0</v>
      </c>
      <c r="AF18" s="24"/>
      <c r="AG18">
        <f t="shared" si="2"/>
        <v>83.026460849692697</v>
      </c>
      <c r="AI18" s="34">
        <f>PXIL!K18</f>
        <v>0</v>
      </c>
      <c r="AJ18" s="34">
        <f>PXIL!Q18</f>
        <v>0</v>
      </c>
      <c r="AK18" s="34">
        <f>RTM_IEX!K18</f>
        <v>9.64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51.1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1.2150000000000001</v>
      </c>
      <c r="E19">
        <f>GT_NG!S19</f>
        <v>2.0834154351395733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0.70332634652291004</v>
      </c>
      <c r="AD19">
        <f t="shared" si="1"/>
        <v>83.02600062049018</v>
      </c>
      <c r="AE19">
        <f>'IDT-1'!E19</f>
        <v>0</v>
      </c>
      <c r="AF19" s="24"/>
      <c r="AG19">
        <f t="shared" si="2"/>
        <v>83.02600062049018</v>
      </c>
      <c r="AI19" s="34">
        <f>PXIL!K19</f>
        <v>0</v>
      </c>
      <c r="AJ19" s="34">
        <f>PXIL!Q19</f>
        <v>0</v>
      </c>
      <c r="AK19" s="34">
        <f>RTM_IEX!K19</f>
        <v>9.64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51.1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1.2150000000000001</v>
      </c>
      <c r="E20">
        <f>GT_NG!S20</f>
        <v>2.0834154351395733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0.70332634652291004</v>
      </c>
      <c r="AD20">
        <f t="shared" si="1"/>
        <v>83.02600062049018</v>
      </c>
      <c r="AE20">
        <f>'IDT-1'!E20</f>
        <v>0</v>
      </c>
      <c r="AF20" s="24"/>
      <c r="AG20">
        <f t="shared" si="2"/>
        <v>83.02600062049018</v>
      </c>
      <c r="AI20" s="34">
        <f>PXIL!K20</f>
        <v>0</v>
      </c>
      <c r="AJ20" s="34">
        <f>PXIL!Q20</f>
        <v>0</v>
      </c>
      <c r="AK20" s="34">
        <f>RTM_IEX!K20</f>
        <v>9.64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51.1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1.2150000000000001</v>
      </c>
      <c r="E21">
        <f>GT_NG!S21</f>
        <v>2.0834154351395733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0.70332634652291004</v>
      </c>
      <c r="AD21">
        <f t="shared" si="1"/>
        <v>83.02600062049018</v>
      </c>
      <c r="AE21">
        <f>'IDT-1'!E21</f>
        <v>0</v>
      </c>
      <c r="AF21" s="24"/>
      <c r="AG21">
        <f t="shared" si="2"/>
        <v>83.02600062049018</v>
      </c>
      <c r="AI21" s="34">
        <f>PXIL!K21</f>
        <v>0</v>
      </c>
      <c r="AJ21" s="34">
        <f>PXIL!Q21</f>
        <v>0</v>
      </c>
      <c r="AK21" s="34">
        <f>RTM_IEX!K21</f>
        <v>9.64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51.1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1.2150000000000001</v>
      </c>
      <c r="E22">
        <f>GT_NG!S22</f>
        <v>2.0834154351395733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0.70341034652291001</v>
      </c>
      <c r="AD22">
        <f t="shared" si="1"/>
        <v>83.035916620490184</v>
      </c>
      <c r="AE22">
        <f>'IDT-1'!E22</f>
        <v>0</v>
      </c>
      <c r="AF22" s="24"/>
      <c r="AG22">
        <f t="shared" si="2"/>
        <v>83.035916620490184</v>
      </c>
      <c r="AI22" s="34">
        <f>PXIL!K22</f>
        <v>0</v>
      </c>
      <c r="AJ22" s="34">
        <f>PXIL!Q22</f>
        <v>0</v>
      </c>
      <c r="AK22" s="34">
        <f>RTM_IEX!K22</f>
        <v>9.65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51.1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1.2150000000000001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0.7033302451970741</v>
      </c>
      <c r="AD23">
        <f t="shared" si="1"/>
        <v>83.026460849692697</v>
      </c>
      <c r="AE23">
        <f>'IDT-1'!E23</f>
        <v>0</v>
      </c>
      <c r="AF23" s="24"/>
      <c r="AG23">
        <f t="shared" si="2"/>
        <v>83.026460849692697</v>
      </c>
      <c r="AI23" s="34">
        <f>PXIL!K23</f>
        <v>0</v>
      </c>
      <c r="AJ23" s="34">
        <f>PXIL!Q23</f>
        <v>0</v>
      </c>
      <c r="AK23" s="34">
        <f>RTM_IEX!K23</f>
        <v>9.64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51.1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1.2150000000000001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0.7033302451970741</v>
      </c>
      <c r="AD24">
        <f t="shared" si="1"/>
        <v>83.026460849692697</v>
      </c>
      <c r="AE24">
        <f>'IDT-1'!E24</f>
        <v>0</v>
      </c>
      <c r="AF24" s="24"/>
      <c r="AG24">
        <f t="shared" si="2"/>
        <v>83.026460849692697</v>
      </c>
      <c r="AI24" s="34">
        <f>PXIL!K24</f>
        <v>0</v>
      </c>
      <c r="AJ24" s="34">
        <f>PXIL!Q24</f>
        <v>0</v>
      </c>
      <c r="AK24" s="34">
        <f>RTM_IEX!K24</f>
        <v>9.64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51.1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1.2150000000000001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0.72760624519707406</v>
      </c>
      <c r="AD25">
        <f t="shared" si="1"/>
        <v>85.892184849692697</v>
      </c>
      <c r="AE25">
        <f>'IDT-1'!E25</f>
        <v>0</v>
      </c>
      <c r="AF25" s="24"/>
      <c r="AG25">
        <f t="shared" si="2"/>
        <v>85.892184849692697</v>
      </c>
      <c r="AI25" s="34">
        <f>PXIL!K25</f>
        <v>0</v>
      </c>
      <c r="AJ25" s="34">
        <f>PXIL!Q25</f>
        <v>0</v>
      </c>
      <c r="AK25" s="34">
        <f>RTM_IEX!K25</f>
        <v>9.64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53.99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1.2150000000000001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0.72760624519707406</v>
      </c>
      <c r="AD26">
        <f t="shared" si="1"/>
        <v>85.892184849692697</v>
      </c>
      <c r="AE26">
        <f>'IDT-1'!E26</f>
        <v>0</v>
      </c>
      <c r="AF26" s="24"/>
      <c r="AG26">
        <f t="shared" si="2"/>
        <v>85.892184849692697</v>
      </c>
      <c r="AI26" s="34">
        <f>PXIL!K26</f>
        <v>0</v>
      </c>
      <c r="AJ26" s="34">
        <f>PXIL!Q26</f>
        <v>0</v>
      </c>
      <c r="AK26" s="34">
        <f>RTM_IEX!K26</f>
        <v>9.64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53.99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1.2150000000000001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0.80858224519707411</v>
      </c>
      <c r="AD27">
        <f t="shared" si="1"/>
        <v>95.451208849692705</v>
      </c>
      <c r="AE27">
        <f>'IDT-1'!E27</f>
        <v>0</v>
      </c>
      <c r="AF27" s="24"/>
      <c r="AG27">
        <f t="shared" si="2"/>
        <v>95.451208849692705</v>
      </c>
      <c r="AI27" s="34">
        <f>PXIL!K27</f>
        <v>0</v>
      </c>
      <c r="AJ27" s="34">
        <f>PXIL!Q27</f>
        <v>0</v>
      </c>
      <c r="AK27" s="34">
        <f>RTM_IEX!K27</f>
        <v>9.64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63.63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1.2150000000000001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0.88955824519707405</v>
      </c>
      <c r="AD28">
        <f t="shared" si="1"/>
        <v>105.01023284969268</v>
      </c>
      <c r="AE28">
        <f>'IDT-1'!E28</f>
        <v>0</v>
      </c>
      <c r="AF28" s="24"/>
      <c r="AG28">
        <f t="shared" si="2"/>
        <v>105.01023284969268</v>
      </c>
      <c r="AI28" s="34">
        <f>PXIL!K28</f>
        <v>0</v>
      </c>
      <c r="AJ28" s="34">
        <f>PXIL!Q28</f>
        <v>0</v>
      </c>
      <c r="AK28" s="34">
        <f>RTM_IEX!K28</f>
        <v>9.64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73.27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1.2150000000000001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0.88955824519707405</v>
      </c>
      <c r="AD29">
        <f t="shared" si="1"/>
        <v>105.01023284969268</v>
      </c>
      <c r="AE29">
        <f>'IDT-1'!E29</f>
        <v>0</v>
      </c>
      <c r="AF29" s="24"/>
      <c r="AG29">
        <f t="shared" si="2"/>
        <v>105.01023284969268</v>
      </c>
      <c r="AI29" s="34">
        <f>PXIL!K29</f>
        <v>0</v>
      </c>
      <c r="AJ29" s="34">
        <f>PXIL!Q29</f>
        <v>0</v>
      </c>
      <c r="AK29" s="34">
        <f>RTM_IEX!K29</f>
        <v>9.64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73.27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1.2150000000000001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0.97053424519707399</v>
      </c>
      <c r="AD30">
        <f t="shared" si="1"/>
        <v>114.56925684969271</v>
      </c>
      <c r="AE30">
        <f>'IDT-1'!E30</f>
        <v>0</v>
      </c>
      <c r="AF30" s="24"/>
      <c r="AG30">
        <f t="shared" si="2"/>
        <v>114.56925684969271</v>
      </c>
      <c r="AI30" s="34">
        <f>PXIL!K30</f>
        <v>0</v>
      </c>
      <c r="AJ30" s="34">
        <f>PXIL!Q30</f>
        <v>0</v>
      </c>
      <c r="AK30" s="34">
        <f>RTM_IEX!K30</f>
        <v>9.64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82.91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1.2150000000000001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0.97053424519707399</v>
      </c>
      <c r="AD31">
        <f t="shared" si="1"/>
        <v>114.56925684969271</v>
      </c>
      <c r="AE31">
        <f>'IDT-1'!E31</f>
        <v>0</v>
      </c>
      <c r="AF31" s="24"/>
      <c r="AG31">
        <f t="shared" si="2"/>
        <v>114.56925684969271</v>
      </c>
      <c r="AI31" s="34">
        <f>PXIL!K31</f>
        <v>0</v>
      </c>
      <c r="AJ31" s="34">
        <f>PXIL!Q31</f>
        <v>0</v>
      </c>
      <c r="AK31" s="34">
        <f>RTM_IEX!K31</f>
        <v>9.64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82.91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1.2150000000000001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0.97053424519707399</v>
      </c>
      <c r="AD32">
        <f t="shared" si="1"/>
        <v>114.56925684969271</v>
      </c>
      <c r="AE32">
        <f>'IDT-1'!E32</f>
        <v>0</v>
      </c>
      <c r="AF32" s="24"/>
      <c r="AG32">
        <f t="shared" si="2"/>
        <v>114.56925684969271</v>
      </c>
      <c r="AI32" s="34">
        <f>PXIL!K32</f>
        <v>0</v>
      </c>
      <c r="AJ32" s="34">
        <f>PXIL!Q32</f>
        <v>0</v>
      </c>
      <c r="AK32" s="34">
        <f>RTM_IEX!K32</f>
        <v>9.64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82.91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1.2150000000000001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19.280911282317909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1.048066243100807</v>
      </c>
      <c r="AD33">
        <f t="shared" si="1"/>
        <v>123.72172460223335</v>
      </c>
      <c r="AE33">
        <f>'IDT-1'!E33</f>
        <v>0</v>
      </c>
      <c r="AF33" s="24"/>
      <c r="AG33">
        <f t="shared" si="2"/>
        <v>123.72172460223335</v>
      </c>
      <c r="AI33" s="34">
        <f>PXIL!K33</f>
        <v>0</v>
      </c>
      <c r="AJ33" s="34">
        <f>PXIL!Q33</f>
        <v>0</v>
      </c>
      <c r="AK33" s="34">
        <f>RTM_IEX!K33</f>
        <v>9.64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92.55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1.2150000000000001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19.280911282317909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1.048066243100807</v>
      </c>
      <c r="AD34">
        <f t="shared" si="1"/>
        <v>123.72172460223335</v>
      </c>
      <c r="AE34">
        <f>'IDT-1'!E34</f>
        <v>0</v>
      </c>
      <c r="AF34" s="24"/>
      <c r="AG34">
        <f t="shared" si="2"/>
        <v>123.72172460223335</v>
      </c>
      <c r="AI34" s="34">
        <f>PXIL!K34</f>
        <v>0</v>
      </c>
      <c r="AJ34" s="34">
        <f>PXIL!Q34</f>
        <v>0</v>
      </c>
      <c r="AK34" s="34">
        <f>RTM_IEX!K34</f>
        <v>9.64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92.55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1.2150000000000001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19.280911282317909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1.1290422431008069</v>
      </c>
      <c r="AD35">
        <f t="shared" si="1"/>
        <v>133.28074860223336</v>
      </c>
      <c r="AE35">
        <f>'IDT-1'!E35</f>
        <v>0</v>
      </c>
      <c r="AF35" s="24"/>
      <c r="AG35">
        <f t="shared" si="2"/>
        <v>133.28074860223336</v>
      </c>
      <c r="AI35" s="34">
        <f>PXIL!K35</f>
        <v>0</v>
      </c>
      <c r="AJ35" s="34">
        <f>PXIL!Q35</f>
        <v>0</v>
      </c>
      <c r="AK35" s="34">
        <f>RTM_IEX!K35</f>
        <v>9.64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102.19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1.2150000000000001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19.280911282317909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1.1290422431008069</v>
      </c>
      <c r="AD36">
        <f t="shared" si="1"/>
        <v>133.28074860223336</v>
      </c>
      <c r="AE36">
        <f>'IDT-1'!E36</f>
        <v>0</v>
      </c>
      <c r="AF36" s="24"/>
      <c r="AG36">
        <f t="shared" si="2"/>
        <v>133.28074860223336</v>
      </c>
      <c r="AI36" s="34">
        <f>PXIL!K36</f>
        <v>0</v>
      </c>
      <c r="AJ36" s="34">
        <f>PXIL!Q36</f>
        <v>0</v>
      </c>
      <c r="AK36" s="34">
        <f>RTM_IEX!K36</f>
        <v>9.64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102.19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1.2441600000000002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19.280911282317909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1.1292871871008068</v>
      </c>
      <c r="AD37">
        <f t="shared" si="1"/>
        <v>133.30966365823335</v>
      </c>
      <c r="AE37">
        <f>'IDT-1'!E37</f>
        <v>0</v>
      </c>
      <c r="AF37" s="24"/>
      <c r="AG37">
        <f t="shared" si="2"/>
        <v>133.30966365823335</v>
      </c>
      <c r="AI37" s="34">
        <f>PXIL!K37</f>
        <v>0</v>
      </c>
      <c r="AJ37" s="34">
        <f>PXIL!Q37</f>
        <v>0</v>
      </c>
      <c r="AK37" s="34">
        <f>RTM_IEX!K37</f>
        <v>9.64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102.19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1.2441600000000002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18.999111485222592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1.1593440688052061</v>
      </c>
      <c r="AD38">
        <f t="shared" si="1"/>
        <v>136.85780697943363</v>
      </c>
      <c r="AE38">
        <f>'IDT-1'!E38</f>
        <v>0</v>
      </c>
      <c r="AF38" s="24"/>
      <c r="AG38">
        <f t="shared" si="2"/>
        <v>136.85780697943363</v>
      </c>
      <c r="AI38" s="34">
        <f>PXIL!K38</f>
        <v>0</v>
      </c>
      <c r="AJ38" s="34">
        <f>PXIL!Q38</f>
        <v>0</v>
      </c>
      <c r="AK38" s="34">
        <f>RTM_IEX!K38</f>
        <v>9.64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106.05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1.2441600000000002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18.999111485222592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</v>
      </c>
      <c r="AB39" s="75">
        <f>-STOA!Q39</f>
        <v>0</v>
      </c>
      <c r="AC39">
        <f t="shared" si="0"/>
        <v>1.2482444045366212</v>
      </c>
      <c r="AD39">
        <f t="shared" si="1"/>
        <v>147.35227994506116</v>
      </c>
      <c r="AE39">
        <f>'IDT-1'!E39</f>
        <v>0</v>
      </c>
      <c r="AF39" s="24"/>
      <c r="AG39">
        <f t="shared" si="2"/>
        <v>147.35227994506116</v>
      </c>
      <c r="AI39" s="34">
        <f>PXIL!K39</f>
        <v>0</v>
      </c>
      <c r="AJ39" s="34">
        <f>PXIL!Q39</f>
        <v>0</v>
      </c>
      <c r="AK39" s="34">
        <f>RTM_IEX!K39</f>
        <v>9.64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92.55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1.2441600000000002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18.999111485222592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</v>
      </c>
      <c r="AB40" s="75">
        <f>-STOA!Q40</f>
        <v>0</v>
      </c>
      <c r="AC40">
        <f t="shared" si="0"/>
        <v>1.2482444045366212</v>
      </c>
      <c r="AD40">
        <f t="shared" si="1"/>
        <v>147.35227994506116</v>
      </c>
      <c r="AE40">
        <f>'IDT-1'!E40</f>
        <v>0</v>
      </c>
      <c r="AF40" s="24"/>
      <c r="AG40">
        <f t="shared" si="2"/>
        <v>147.35227994506116</v>
      </c>
      <c r="AI40" s="34">
        <f>PXIL!K40</f>
        <v>0</v>
      </c>
      <c r="AJ40" s="34">
        <f>PXIL!Q40</f>
        <v>0</v>
      </c>
      <c r="AK40" s="34">
        <f>RTM_IEX!K40</f>
        <v>9.64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92.55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1.2441600000000002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18.999111485222592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</v>
      </c>
      <c r="AB41" s="75">
        <f>-STOA!Q41</f>
        <v>0</v>
      </c>
      <c r="AC41">
        <f t="shared" si="0"/>
        <v>1.2482444045366212</v>
      </c>
      <c r="AD41">
        <f t="shared" si="1"/>
        <v>147.35227994506116</v>
      </c>
      <c r="AE41">
        <f>'IDT-1'!E41</f>
        <v>0</v>
      </c>
      <c r="AF41" s="24"/>
      <c r="AG41">
        <f t="shared" si="2"/>
        <v>147.35227994506116</v>
      </c>
      <c r="AI41" s="34">
        <f>PXIL!K41</f>
        <v>0</v>
      </c>
      <c r="AJ41" s="34">
        <f>PXIL!Q41</f>
        <v>0</v>
      </c>
      <c r="AK41" s="34">
        <f>RTM_IEX!K41</f>
        <v>9.64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92.55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1.2441600000000002</v>
      </c>
      <c r="E42">
        <f>GT_NG!S42</f>
        <v>2.0663382594417077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18.999111485222592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</v>
      </c>
      <c r="AB42" s="75">
        <f>-STOA!Q42</f>
        <v>0</v>
      </c>
      <c r="AC42">
        <f t="shared" si="0"/>
        <v>1.24823672185518</v>
      </c>
      <c r="AD42">
        <f t="shared" si="1"/>
        <v>147.3513730228091</v>
      </c>
      <c r="AE42">
        <f>'IDT-1'!E42</f>
        <v>0</v>
      </c>
      <c r="AF42" s="24"/>
      <c r="AG42">
        <f t="shared" si="2"/>
        <v>147.3513730228091</v>
      </c>
      <c r="AI42" s="34">
        <f>PXIL!K42</f>
        <v>0</v>
      </c>
      <c r="AJ42" s="34">
        <f>PXIL!Q42</f>
        <v>0</v>
      </c>
      <c r="AK42" s="34">
        <f>RTM_IEX!K42</f>
        <v>9.64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92.55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1.2441600000000002</v>
      </c>
      <c r="E43">
        <f>GT_NG!S43</f>
        <v>2.0663382594417077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18.999111485222592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</v>
      </c>
      <c r="AB43" s="75">
        <f>-STOA!Q43</f>
        <v>0</v>
      </c>
      <c r="AC43">
        <f t="shared" si="0"/>
        <v>1.24823672185518</v>
      </c>
      <c r="AD43">
        <f t="shared" si="1"/>
        <v>147.3513730228091</v>
      </c>
      <c r="AE43">
        <f>'IDT-1'!E43</f>
        <v>0</v>
      </c>
      <c r="AF43" s="24"/>
      <c r="AG43">
        <f t="shared" si="2"/>
        <v>147.3513730228091</v>
      </c>
      <c r="AI43" s="34">
        <f>PXIL!K43</f>
        <v>0</v>
      </c>
      <c r="AJ43" s="34">
        <f>PXIL!Q43</f>
        <v>0</v>
      </c>
      <c r="AK43" s="34">
        <f>RTM_IEX!K43</f>
        <v>9.64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92.55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1.2441600000000002</v>
      </c>
      <c r="E44">
        <f>GT_NG!S44</f>
        <v>2.0663382594417077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18.999111485222592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</v>
      </c>
      <c r="AB44" s="75">
        <f>-STOA!Q44</f>
        <v>0</v>
      </c>
      <c r="AC44">
        <f t="shared" si="0"/>
        <v>1.24823672185518</v>
      </c>
      <c r="AD44">
        <f t="shared" si="1"/>
        <v>147.3513730228091</v>
      </c>
      <c r="AE44">
        <f>'IDT-1'!E44</f>
        <v>0</v>
      </c>
      <c r="AF44" s="24"/>
      <c r="AG44">
        <f t="shared" si="2"/>
        <v>147.3513730228091</v>
      </c>
      <c r="AI44" s="34">
        <f>PXIL!K44</f>
        <v>0</v>
      </c>
      <c r="AJ44" s="34">
        <f>PXIL!Q44</f>
        <v>0</v>
      </c>
      <c r="AK44" s="34">
        <f>RTM_IEX!K44</f>
        <v>9.64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92.55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1.2441600000000002</v>
      </c>
      <c r="E45">
        <f>GT_NG!S45</f>
        <v>2.0663382594417077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18.999111485222592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</v>
      </c>
      <c r="AB45" s="75">
        <f>-STOA!Q45</f>
        <v>0</v>
      </c>
      <c r="AC45">
        <f t="shared" si="0"/>
        <v>1.24823672185518</v>
      </c>
      <c r="AD45">
        <f t="shared" si="1"/>
        <v>147.3513730228091</v>
      </c>
      <c r="AE45">
        <f>'IDT-1'!E45</f>
        <v>0</v>
      </c>
      <c r="AF45" s="24"/>
      <c r="AG45">
        <f t="shared" si="2"/>
        <v>147.3513730228091</v>
      </c>
      <c r="AI45" s="34">
        <f>PXIL!K45</f>
        <v>0</v>
      </c>
      <c r="AJ45" s="34">
        <f>PXIL!Q45</f>
        <v>0</v>
      </c>
      <c r="AK45" s="34">
        <f>RTM_IEX!K45</f>
        <v>9.64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92.55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1.2441600000000002</v>
      </c>
      <c r="E46">
        <f>GT_NG!S46</f>
        <v>2.0663382594417077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18.999111485222592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</v>
      </c>
      <c r="AB46" s="75">
        <f>-STOA!Q46</f>
        <v>0</v>
      </c>
      <c r="AC46">
        <f t="shared" si="0"/>
        <v>1.24823672185518</v>
      </c>
      <c r="AD46">
        <f t="shared" si="1"/>
        <v>147.3513730228091</v>
      </c>
      <c r="AE46">
        <f>'IDT-1'!E46</f>
        <v>0</v>
      </c>
      <c r="AF46" s="24"/>
      <c r="AG46">
        <f t="shared" si="2"/>
        <v>147.3513730228091</v>
      </c>
      <c r="AI46" s="34">
        <f>PXIL!K46</f>
        <v>0</v>
      </c>
      <c r="AJ46" s="34">
        <f>PXIL!Q46</f>
        <v>0</v>
      </c>
      <c r="AK46" s="34">
        <f>RTM_IEX!K46</f>
        <v>9.64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92.55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1.2441600000000002</v>
      </c>
      <c r="E47">
        <f>GT_NG!S47</f>
        <v>2.0663382594417077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18.999111485222592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</v>
      </c>
      <c r="AB47" s="75">
        <f>-STOA!Q47</f>
        <v>0</v>
      </c>
      <c r="AC47">
        <f t="shared" si="0"/>
        <v>1.24823672185518</v>
      </c>
      <c r="AD47">
        <f t="shared" si="1"/>
        <v>147.3513730228091</v>
      </c>
      <c r="AE47">
        <f>'IDT-1'!E47</f>
        <v>0</v>
      </c>
      <c r="AF47" s="24"/>
      <c r="AG47">
        <f t="shared" si="2"/>
        <v>147.3513730228091</v>
      </c>
      <c r="AI47" s="34">
        <f>PXIL!K47</f>
        <v>0</v>
      </c>
      <c r="AJ47" s="34">
        <f>PXIL!Q47</f>
        <v>0</v>
      </c>
      <c r="AK47" s="34">
        <f>RTM_IEX!K47</f>
        <v>9.64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92.55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1.2441600000000002</v>
      </c>
      <c r="E48">
        <f>GT_NG!S48</f>
        <v>2.0663382594417077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18.999111485222592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</v>
      </c>
      <c r="AB48" s="75">
        <f>-STOA!Q48</f>
        <v>0</v>
      </c>
      <c r="AC48">
        <f t="shared" si="0"/>
        <v>1.24823672185518</v>
      </c>
      <c r="AD48">
        <f t="shared" si="1"/>
        <v>147.3513730228091</v>
      </c>
      <c r="AE48">
        <f>'IDT-1'!E48</f>
        <v>0</v>
      </c>
      <c r="AF48" s="24"/>
      <c r="AG48">
        <f t="shared" si="2"/>
        <v>147.3513730228091</v>
      </c>
      <c r="AI48" s="34">
        <f>PXIL!K48</f>
        <v>0</v>
      </c>
      <c r="AJ48" s="34">
        <f>PXIL!Q48</f>
        <v>0</v>
      </c>
      <c r="AK48" s="34">
        <f>RTM_IEX!K48</f>
        <v>9.64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92.55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1.2441600000000002</v>
      </c>
      <c r="E49">
        <f>GT_NG!S49</f>
        <v>2.0663382594417077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18.999132301228475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</v>
      </c>
      <c r="AB49" s="75">
        <f>-STOA!Q49</f>
        <v>0</v>
      </c>
      <c r="AC49">
        <f t="shared" si="0"/>
        <v>1.2482368967096296</v>
      </c>
      <c r="AD49">
        <f t="shared" si="1"/>
        <v>147.35139366396052</v>
      </c>
      <c r="AE49">
        <f>'IDT-1'!E49</f>
        <v>0</v>
      </c>
      <c r="AF49" s="24"/>
      <c r="AG49">
        <f t="shared" si="2"/>
        <v>147.35139366396052</v>
      </c>
      <c r="AI49" s="34">
        <f>PXIL!K49</f>
        <v>0</v>
      </c>
      <c r="AJ49" s="34">
        <f>PXIL!Q49</f>
        <v>0</v>
      </c>
      <c r="AK49" s="34">
        <f>RTM_IEX!K49</f>
        <v>9.64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92.55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1.2441600000000002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18.999132301228475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</v>
      </c>
      <c r="AB50" s="75">
        <f>-STOA!Q50</f>
        <v>0</v>
      </c>
      <c r="AC50">
        <f t="shared" si="0"/>
        <v>1.2482368967096296</v>
      </c>
      <c r="AD50">
        <f t="shared" si="1"/>
        <v>147.35139366396052</v>
      </c>
      <c r="AE50">
        <f>'IDT-1'!E50</f>
        <v>0</v>
      </c>
      <c r="AF50" s="24"/>
      <c r="AG50">
        <f t="shared" si="2"/>
        <v>147.35139366396052</v>
      </c>
      <c r="AI50" s="34">
        <f>PXIL!K50</f>
        <v>0</v>
      </c>
      <c r="AJ50" s="34">
        <f>PXIL!Q50</f>
        <v>0</v>
      </c>
      <c r="AK50" s="34">
        <f>RTM_IEX!K50</f>
        <v>9.64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92.55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1.2441600000000002</v>
      </c>
      <c r="E51">
        <f>GT_NG!S51</f>
        <v>2.0663382594417077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18.999132301228475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</v>
      </c>
      <c r="AB51" s="75">
        <f>-STOA!Q51</f>
        <v>0</v>
      </c>
      <c r="AC51">
        <f t="shared" si="0"/>
        <v>1.2482368967096296</v>
      </c>
      <c r="AD51">
        <f t="shared" si="1"/>
        <v>147.35139366396052</v>
      </c>
      <c r="AE51">
        <f>'IDT-1'!E51</f>
        <v>0</v>
      </c>
      <c r="AF51" s="24"/>
      <c r="AG51">
        <f t="shared" si="2"/>
        <v>147.35139366396052</v>
      </c>
      <c r="AI51" s="34">
        <f>PXIL!K51</f>
        <v>0</v>
      </c>
      <c r="AJ51" s="34">
        <f>PXIL!Q51</f>
        <v>0</v>
      </c>
      <c r="AK51" s="34">
        <f>RTM_IEX!K51</f>
        <v>9.64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92.55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1.2441600000000002</v>
      </c>
      <c r="E52">
        <f>GT_NG!S52</f>
        <v>2.0663382594417077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18.999132301228475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</v>
      </c>
      <c r="AB52" s="75">
        <f>-STOA!Q52</f>
        <v>0</v>
      </c>
      <c r="AC52">
        <f t="shared" si="0"/>
        <v>1.2482368967096296</v>
      </c>
      <c r="AD52">
        <f t="shared" si="1"/>
        <v>147.35139366396052</v>
      </c>
      <c r="AE52">
        <f>'IDT-1'!E52</f>
        <v>0</v>
      </c>
      <c r="AF52" s="24"/>
      <c r="AG52">
        <f t="shared" si="2"/>
        <v>147.35139366396052</v>
      </c>
      <c r="AI52" s="34">
        <f>PXIL!K52</f>
        <v>0</v>
      </c>
      <c r="AJ52" s="34">
        <f>PXIL!Q52</f>
        <v>0</v>
      </c>
      <c r="AK52" s="34">
        <f>RTM_IEX!K52</f>
        <v>9.64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92.55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1.2441600000000002</v>
      </c>
      <c r="E53">
        <f>GT_NG!S53</f>
        <v>2.0663382594417077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18.999132301228475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</v>
      </c>
      <c r="AB53" s="75">
        <f>-STOA!Q53</f>
        <v>0</v>
      </c>
      <c r="AC53">
        <f t="shared" si="0"/>
        <v>1.2482368967096296</v>
      </c>
      <c r="AD53">
        <f t="shared" si="1"/>
        <v>147.35139366396052</v>
      </c>
      <c r="AE53">
        <f>'IDT-1'!E53</f>
        <v>0</v>
      </c>
      <c r="AF53" s="24"/>
      <c r="AG53">
        <f t="shared" si="2"/>
        <v>147.35139366396052</v>
      </c>
      <c r="AI53" s="34">
        <f>PXIL!K53</f>
        <v>0</v>
      </c>
      <c r="AJ53" s="34">
        <f>PXIL!Q53</f>
        <v>0</v>
      </c>
      <c r="AK53" s="34">
        <f>RTM_IEX!K53</f>
        <v>9.64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92.55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1.2441600000000002</v>
      </c>
      <c r="E54">
        <f>GT_NG!S54</f>
        <v>2.0663382594417077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18.999132301228475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</v>
      </c>
      <c r="AB54" s="75">
        <f>-STOA!Q54</f>
        <v>0</v>
      </c>
      <c r="AC54">
        <f t="shared" si="0"/>
        <v>1.2482368967096296</v>
      </c>
      <c r="AD54">
        <f t="shared" si="1"/>
        <v>147.35139366396052</v>
      </c>
      <c r="AE54">
        <f>'IDT-1'!E54</f>
        <v>0</v>
      </c>
      <c r="AF54" s="24"/>
      <c r="AG54">
        <f t="shared" si="2"/>
        <v>147.35139366396052</v>
      </c>
      <c r="AI54" s="34">
        <f>PXIL!K54</f>
        <v>0</v>
      </c>
      <c r="AJ54" s="34">
        <f>PXIL!Q54</f>
        <v>0</v>
      </c>
      <c r="AK54" s="34">
        <f>RTM_IEX!K54</f>
        <v>9.64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92.55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1.2441600000000002</v>
      </c>
      <c r="E55">
        <f>GT_NG!S55</f>
        <v>2.0665353222628764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</v>
      </c>
      <c r="AB55" s="75">
        <f>-STOA!Q55</f>
        <v>0</v>
      </c>
      <c r="AC55">
        <f t="shared" si="0"/>
        <v>1.2541334975747458</v>
      </c>
      <c r="AD55">
        <f t="shared" si="1"/>
        <v>148.04747335656165</v>
      </c>
      <c r="AE55">
        <f>'IDT-1'!E55</f>
        <v>0</v>
      </c>
      <c r="AF55" s="24"/>
      <c r="AG55">
        <f t="shared" si="2"/>
        <v>148.04747335656165</v>
      </c>
      <c r="AI55" s="34">
        <f>PXIL!K55</f>
        <v>0</v>
      </c>
      <c r="AJ55" s="34">
        <f>PXIL!Q55</f>
        <v>0</v>
      </c>
      <c r="AK55" s="34">
        <f>RTM_IEX!K55</f>
        <v>9.65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92.55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1.2441600000000002</v>
      </c>
      <c r="E56">
        <f>GT_NG!S56</f>
        <v>2.0665353222628764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</v>
      </c>
      <c r="AB56" s="75">
        <f>-STOA!Q56</f>
        <v>0</v>
      </c>
      <c r="AC56">
        <f t="shared" si="0"/>
        <v>1.2541334975747458</v>
      </c>
      <c r="AD56">
        <f t="shared" si="1"/>
        <v>148.04747335656165</v>
      </c>
      <c r="AE56">
        <f>'IDT-1'!E56</f>
        <v>0</v>
      </c>
      <c r="AF56" s="24"/>
      <c r="AG56">
        <f t="shared" si="2"/>
        <v>148.04747335656165</v>
      </c>
      <c r="AI56" s="34">
        <f>PXIL!K56</f>
        <v>0</v>
      </c>
      <c r="AJ56" s="34">
        <f>PXIL!Q56</f>
        <v>0</v>
      </c>
      <c r="AK56" s="34">
        <f>RTM_IEX!K56</f>
        <v>9.65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92.55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1.2441600000000002</v>
      </c>
      <c r="E57">
        <f>GT_NG!S57</f>
        <v>2.0665353222628764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</v>
      </c>
      <c r="AB57" s="75">
        <f>-STOA!Q57</f>
        <v>0</v>
      </c>
      <c r="AC57">
        <f t="shared" si="0"/>
        <v>1.2540494975747456</v>
      </c>
      <c r="AD57">
        <f t="shared" si="1"/>
        <v>148.03755735656165</v>
      </c>
      <c r="AE57">
        <f>'IDT-1'!E57</f>
        <v>0</v>
      </c>
      <c r="AF57" s="24"/>
      <c r="AG57">
        <f t="shared" si="2"/>
        <v>148.03755735656165</v>
      </c>
      <c r="AI57" s="34">
        <f>PXIL!K57</f>
        <v>0</v>
      </c>
      <c r="AJ57" s="34">
        <f>PXIL!Q57</f>
        <v>0</v>
      </c>
      <c r="AK57" s="34">
        <f>RTM_IEX!K57</f>
        <v>9.64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92.55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1.2441600000000002</v>
      </c>
      <c r="E58">
        <f>GT_NG!S58</f>
        <v>2.0665353222628764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</v>
      </c>
      <c r="AB58" s="75">
        <f>-STOA!Q58</f>
        <v>0</v>
      </c>
      <c r="AC58">
        <f t="shared" si="0"/>
        <v>1.2540494975747456</v>
      </c>
      <c r="AD58">
        <f t="shared" si="1"/>
        <v>148.03755735656165</v>
      </c>
      <c r="AE58">
        <f>'IDT-1'!E58</f>
        <v>0</v>
      </c>
      <c r="AF58" s="24"/>
      <c r="AG58">
        <f t="shared" si="2"/>
        <v>148.03755735656165</v>
      </c>
      <c r="AI58" s="34">
        <f>PXIL!K58</f>
        <v>0</v>
      </c>
      <c r="AJ58" s="34">
        <f>PXIL!Q58</f>
        <v>0</v>
      </c>
      <c r="AK58" s="34">
        <f>RTM_IEX!K58</f>
        <v>9.64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92.55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1.2441600000000002</v>
      </c>
      <c r="E59">
        <f>GT_NG!S59</f>
        <v>2.0665353222628764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</v>
      </c>
      <c r="AB59" s="75">
        <f>-STOA!Q59</f>
        <v>0</v>
      </c>
      <c r="AC59">
        <f t="shared" si="0"/>
        <v>1.2540494975747456</v>
      </c>
      <c r="AD59">
        <f t="shared" si="1"/>
        <v>148.03755735656165</v>
      </c>
      <c r="AE59">
        <f>'IDT-1'!E59</f>
        <v>0</v>
      </c>
      <c r="AF59" s="24"/>
      <c r="AG59">
        <f t="shared" si="2"/>
        <v>148.03755735656165</v>
      </c>
      <c r="AI59" s="34">
        <f>PXIL!K59</f>
        <v>0</v>
      </c>
      <c r="AJ59" s="34">
        <f>PXIL!Q59</f>
        <v>0</v>
      </c>
      <c r="AK59" s="34">
        <f>RTM_IEX!K59</f>
        <v>9.64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92.55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1.2441600000000002</v>
      </c>
      <c r="E60">
        <f>GT_NG!S60</f>
        <v>2.0665353222628764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</v>
      </c>
      <c r="AB60" s="75">
        <f>-STOA!Q60</f>
        <v>0</v>
      </c>
      <c r="AC60">
        <f t="shared" si="0"/>
        <v>1.2540494975747456</v>
      </c>
      <c r="AD60">
        <f t="shared" si="1"/>
        <v>148.03755735656165</v>
      </c>
      <c r="AE60">
        <f>'IDT-1'!E60</f>
        <v>0</v>
      </c>
      <c r="AF60" s="24"/>
      <c r="AG60">
        <f t="shared" si="2"/>
        <v>148.03755735656165</v>
      </c>
      <c r="AI60" s="34">
        <f>PXIL!K60</f>
        <v>0</v>
      </c>
      <c r="AJ60" s="34">
        <f>PXIL!Q60</f>
        <v>0</v>
      </c>
      <c r="AK60" s="34">
        <f>RTM_IEX!K60</f>
        <v>9.64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92.55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1.2441600000000002</v>
      </c>
      <c r="E61">
        <f>GT_NG!S61</f>
        <v>2.0665353222628764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</v>
      </c>
      <c r="AB61" s="75">
        <f>-STOA!Q61</f>
        <v>0</v>
      </c>
      <c r="AC61">
        <f t="shared" si="0"/>
        <v>1.2540494975747456</v>
      </c>
      <c r="AD61">
        <f t="shared" si="1"/>
        <v>148.03755735656165</v>
      </c>
      <c r="AE61">
        <f>'IDT-1'!E61</f>
        <v>0</v>
      </c>
      <c r="AF61" s="24"/>
      <c r="AG61">
        <f t="shared" si="2"/>
        <v>148.03755735656165</v>
      </c>
      <c r="AI61" s="34">
        <f>PXIL!K61</f>
        <v>0</v>
      </c>
      <c r="AJ61" s="34">
        <f>PXIL!Q61</f>
        <v>0</v>
      </c>
      <c r="AK61" s="34">
        <f>RTM_IEX!K61</f>
        <v>9.64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92.55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1.2441600000000002</v>
      </c>
      <c r="E62">
        <f>GT_NG!S62</f>
        <v>2.0665353222628764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</v>
      </c>
      <c r="AB62" s="75">
        <f>-STOA!Q62</f>
        <v>0</v>
      </c>
      <c r="AC62">
        <f t="shared" si="0"/>
        <v>1.2540494975747456</v>
      </c>
      <c r="AD62">
        <f t="shared" si="1"/>
        <v>148.03755735656165</v>
      </c>
      <c r="AE62">
        <f>'IDT-1'!E62</f>
        <v>0</v>
      </c>
      <c r="AF62" s="24"/>
      <c r="AG62">
        <f t="shared" si="2"/>
        <v>148.03755735656165</v>
      </c>
      <c r="AI62" s="34">
        <f>PXIL!K62</f>
        <v>0</v>
      </c>
      <c r="AJ62" s="34">
        <f>PXIL!Q62</f>
        <v>0</v>
      </c>
      <c r="AK62" s="34">
        <f>RTM_IEX!K62</f>
        <v>9.64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92.55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1.2441600000000002</v>
      </c>
      <c r="E63">
        <f>GT_NG!S63</f>
        <v>2.0665353222628764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</v>
      </c>
      <c r="AB63" s="75">
        <f>-STOA!Q63</f>
        <v>0</v>
      </c>
      <c r="AC63">
        <f t="shared" si="0"/>
        <v>1.2540494975747456</v>
      </c>
      <c r="AD63">
        <f t="shared" si="1"/>
        <v>148.03755735656165</v>
      </c>
      <c r="AE63">
        <f>'IDT-1'!E63</f>
        <v>0</v>
      </c>
      <c r="AF63" s="24"/>
      <c r="AG63">
        <f t="shared" si="2"/>
        <v>148.03755735656165</v>
      </c>
      <c r="AI63" s="34">
        <f>PXIL!K63</f>
        <v>0</v>
      </c>
      <c r="AJ63" s="34">
        <f>PXIL!Q63</f>
        <v>0</v>
      </c>
      <c r="AK63" s="34">
        <f>RTM_IEX!K63</f>
        <v>9.64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92.55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1.2441600000000002</v>
      </c>
      <c r="E64">
        <f>GT_NG!S64</f>
        <v>2.0665353222628764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</v>
      </c>
      <c r="AB64" s="75">
        <f>-STOA!Q64</f>
        <v>0</v>
      </c>
      <c r="AC64">
        <f t="shared" si="0"/>
        <v>1.2540494975747456</v>
      </c>
      <c r="AD64">
        <f t="shared" si="1"/>
        <v>148.03755735656165</v>
      </c>
      <c r="AE64">
        <f>'IDT-1'!E64</f>
        <v>0</v>
      </c>
      <c r="AF64" s="24"/>
      <c r="AG64">
        <f t="shared" si="2"/>
        <v>148.03755735656165</v>
      </c>
      <c r="AI64" s="34">
        <f>PXIL!K64</f>
        <v>0</v>
      </c>
      <c r="AJ64" s="34">
        <f>PXIL!Q64</f>
        <v>0</v>
      </c>
      <c r="AK64" s="34">
        <f>RTM_IEX!K64</f>
        <v>9.64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92.55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1.2441600000000002</v>
      </c>
      <c r="E65">
        <f>GT_NG!S65</f>
        <v>2.0665353222628764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</v>
      </c>
      <c r="AB65" s="75">
        <f>-STOA!Q65</f>
        <v>0</v>
      </c>
      <c r="AC65">
        <f t="shared" si="0"/>
        <v>1.2540494975747456</v>
      </c>
      <c r="AD65">
        <f t="shared" si="1"/>
        <v>148.03755735656165</v>
      </c>
      <c r="AE65">
        <f>'IDT-1'!E65</f>
        <v>0</v>
      </c>
      <c r="AF65" s="24"/>
      <c r="AG65">
        <f t="shared" si="2"/>
        <v>148.03755735656165</v>
      </c>
      <c r="AI65" s="34">
        <f>PXIL!K65</f>
        <v>0</v>
      </c>
      <c r="AJ65" s="34">
        <f>PXIL!Q65</f>
        <v>0</v>
      </c>
      <c r="AK65" s="34">
        <f>RTM_IEX!K65</f>
        <v>9.64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92.55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1.2441600000000002</v>
      </c>
      <c r="E66">
        <f>GT_NG!S66</f>
        <v>2.0665353222628764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</v>
      </c>
      <c r="AB66" s="75">
        <f>-STOA!Q66</f>
        <v>0</v>
      </c>
      <c r="AC66">
        <f t="shared" si="0"/>
        <v>1.2541334975747458</v>
      </c>
      <c r="AD66">
        <f t="shared" si="1"/>
        <v>148.04747335656165</v>
      </c>
      <c r="AE66">
        <f>'IDT-1'!E66</f>
        <v>0</v>
      </c>
      <c r="AF66" s="24"/>
      <c r="AG66">
        <f t="shared" si="2"/>
        <v>148.04747335656165</v>
      </c>
      <c r="AI66" s="34">
        <f>PXIL!K66</f>
        <v>0</v>
      </c>
      <c r="AJ66" s="34">
        <f>PXIL!Q66</f>
        <v>0</v>
      </c>
      <c r="AK66" s="34">
        <f>RTM_IEX!K66</f>
        <v>9.64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92.56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1.2441600000000002</v>
      </c>
      <c r="E67">
        <f>GT_NG!S67</f>
        <v>2.0665353222628764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1.2414418407070082</v>
      </c>
      <c r="AD67">
        <f t="shared" si="1"/>
        <v>146.54925348155587</v>
      </c>
      <c r="AE67">
        <f>'IDT-1'!E67</f>
        <v>0</v>
      </c>
      <c r="AF67" s="24"/>
      <c r="AG67">
        <f t="shared" si="2"/>
        <v>146.54925348155587</v>
      </c>
      <c r="AI67" s="34">
        <f>PXIL!K67</f>
        <v>0</v>
      </c>
      <c r="AJ67" s="34">
        <f>PXIL!Q67</f>
        <v>0</v>
      </c>
      <c r="AK67" s="34">
        <f>RTM_IEX!K67</f>
        <v>9.64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111.84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1.2441600000000002</v>
      </c>
      <c r="E68">
        <f>GT_NG!S68</f>
        <v>2.0665353222628764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1.2414418407070082</v>
      </c>
      <c r="AD68">
        <f t="shared" ref="AD68:AD98" si="4">SUM(B68:AB68,AI68:AR68)-AC68</f>
        <v>146.54925348155587</v>
      </c>
      <c r="AE68">
        <f>'IDT-1'!E68</f>
        <v>0</v>
      </c>
      <c r="AF68" s="24"/>
      <c r="AG68">
        <f t="shared" ref="AG68:AG98" si="5">SUM(AD68:AF68)</f>
        <v>146.54925348155587</v>
      </c>
      <c r="AI68" s="34">
        <f>PXIL!K68</f>
        <v>0</v>
      </c>
      <c r="AJ68" s="34">
        <f>PXIL!Q68</f>
        <v>0</v>
      </c>
      <c r="AK68" s="34">
        <f>RTM_IEX!K68</f>
        <v>9.64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111.84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1.2441600000000002</v>
      </c>
      <c r="E69">
        <f>GT_NG!S69</f>
        <v>2.0665353222628764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1.2414418407070082</v>
      </c>
      <c r="AD69">
        <f t="shared" si="4"/>
        <v>146.54925348155587</v>
      </c>
      <c r="AE69">
        <f>'IDT-1'!E69</f>
        <v>0</v>
      </c>
      <c r="AF69" s="24"/>
      <c r="AG69">
        <f t="shared" si="5"/>
        <v>146.54925348155587</v>
      </c>
      <c r="AI69" s="34">
        <f>PXIL!K69</f>
        <v>0</v>
      </c>
      <c r="AJ69" s="34">
        <f>PXIL!Q69</f>
        <v>0</v>
      </c>
      <c r="AK69" s="34">
        <f>RTM_IEX!K69</f>
        <v>9.64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111.84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1.2441600000000002</v>
      </c>
      <c r="E70">
        <f>GT_NG!S70</f>
        <v>2.0665353222628764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1.2414418407070082</v>
      </c>
      <c r="AD70">
        <f t="shared" si="4"/>
        <v>146.54925348155587</v>
      </c>
      <c r="AE70">
        <f>'IDT-1'!E70</f>
        <v>0</v>
      </c>
      <c r="AF70" s="24"/>
      <c r="AG70">
        <f t="shared" si="5"/>
        <v>146.54925348155587</v>
      </c>
      <c r="AI70" s="34">
        <f>PXIL!K70</f>
        <v>0</v>
      </c>
      <c r="AJ70" s="34">
        <f>PXIL!Q70</f>
        <v>0</v>
      </c>
      <c r="AK70" s="34">
        <f>RTM_IEX!K70</f>
        <v>9.64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111.84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1.2441600000000002</v>
      </c>
      <c r="E71">
        <f>GT_NG!S71</f>
        <v>2.0665353222628764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1.2414418407070082</v>
      </c>
      <c r="AD71">
        <f t="shared" si="4"/>
        <v>146.54925348155587</v>
      </c>
      <c r="AE71">
        <f>'IDT-1'!E71</f>
        <v>0</v>
      </c>
      <c r="AF71" s="24"/>
      <c r="AG71">
        <f t="shared" si="5"/>
        <v>146.54925348155587</v>
      </c>
      <c r="AI71" s="34">
        <f>PXIL!K71</f>
        <v>0</v>
      </c>
      <c r="AJ71" s="34">
        <f>PXIL!Q71</f>
        <v>0</v>
      </c>
      <c r="AK71" s="34">
        <f>RTM_IEX!K71</f>
        <v>9.64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111.84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1.2441600000000002</v>
      </c>
      <c r="E72">
        <f>GT_NG!S72</f>
        <v>2.0665353222628764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1.2414418407070082</v>
      </c>
      <c r="AD72">
        <f t="shared" si="4"/>
        <v>146.54925348155587</v>
      </c>
      <c r="AE72">
        <f>'IDT-1'!E72</f>
        <v>0</v>
      </c>
      <c r="AF72" s="24"/>
      <c r="AG72">
        <f t="shared" si="5"/>
        <v>146.54925348155587</v>
      </c>
      <c r="AI72" s="34">
        <f>PXIL!K72</f>
        <v>0</v>
      </c>
      <c r="AJ72" s="34">
        <f>PXIL!Q72</f>
        <v>0</v>
      </c>
      <c r="AK72" s="34">
        <f>RTM_IEX!K72</f>
        <v>9.64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111.84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1.2441600000000002</v>
      </c>
      <c r="E73">
        <f>GT_NG!S73</f>
        <v>2.0665353222628764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45.9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1.3613098407070079</v>
      </c>
      <c r="AD73">
        <f t="shared" si="4"/>
        <v>160.69938548155585</v>
      </c>
      <c r="AE73">
        <f>'IDT-1'!E73</f>
        <v>0</v>
      </c>
      <c r="AF73" s="24"/>
      <c r="AG73">
        <f t="shared" si="5"/>
        <v>160.69938548155585</v>
      </c>
      <c r="AI73" s="34">
        <f>PXIL!K73</f>
        <v>0</v>
      </c>
      <c r="AJ73" s="34">
        <f>PXIL!Q73</f>
        <v>0</v>
      </c>
      <c r="AK73" s="34">
        <f>RTM_IEX!K73</f>
        <v>73.27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16.579999999999998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1.2441600000000002</v>
      </c>
      <c r="E74">
        <f>GT_NG!S74</f>
        <v>2.0665353222628764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30.25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1.1934778407070081</v>
      </c>
      <c r="AD74">
        <f t="shared" si="4"/>
        <v>140.88721748155589</v>
      </c>
      <c r="AE74">
        <f>'IDT-1'!E74</f>
        <v>0</v>
      </c>
      <c r="AF74" s="24"/>
      <c r="AG74">
        <f t="shared" si="5"/>
        <v>140.88721748155589</v>
      </c>
      <c r="AI74" s="34">
        <f>PXIL!K74</f>
        <v>0</v>
      </c>
      <c r="AJ74" s="34">
        <f>PXIL!Q74</f>
        <v>0</v>
      </c>
      <c r="AK74" s="34">
        <f>RTM_IEX!K74</f>
        <v>73.28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12.24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1.2441600000000002</v>
      </c>
      <c r="E75">
        <f>GT_NG!S75</f>
        <v>2.0840979453982551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51.72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1.3316373667413455</v>
      </c>
      <c r="AD75">
        <f t="shared" si="4"/>
        <v>157.1966205786569</v>
      </c>
      <c r="AE75">
        <f>'IDT-1'!E75</f>
        <v>0</v>
      </c>
      <c r="AF75" s="24"/>
      <c r="AG75">
        <f t="shared" si="5"/>
        <v>157.1966205786569</v>
      </c>
      <c r="AI75" s="34">
        <f>PXIL!K75</f>
        <v>0</v>
      </c>
      <c r="AJ75" s="34">
        <f>PXIL!Q75</f>
        <v>0</v>
      </c>
      <c r="AK75" s="34">
        <f>RTM_IEX!K75</f>
        <v>63.63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16.850000000000001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1.2441600000000002</v>
      </c>
      <c r="E76">
        <f>GT_NG!S76</f>
        <v>2.0840979453982551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31.79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1.2742653667413453</v>
      </c>
      <c r="AD76">
        <f t="shared" si="4"/>
        <v>150.42399257865694</v>
      </c>
      <c r="AE76">
        <f>'IDT-1'!E76</f>
        <v>0</v>
      </c>
      <c r="AF76" s="24"/>
      <c r="AG76">
        <f t="shared" si="5"/>
        <v>150.42399257865694</v>
      </c>
      <c r="AI76" s="34">
        <f>PXIL!K76</f>
        <v>0</v>
      </c>
      <c r="AJ76" s="34">
        <f>PXIL!Q76</f>
        <v>0</v>
      </c>
      <c r="AK76" s="34">
        <f>RTM_IEX!K76</f>
        <v>34.71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58.87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1.2441600000000002</v>
      </c>
      <c r="E77">
        <f>GT_NG!S77</f>
        <v>2.0840979453982551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62.13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1.2189093667413453</v>
      </c>
      <c r="AD77">
        <f t="shared" si="4"/>
        <v>143.88934857865692</v>
      </c>
      <c r="AE77">
        <f>'IDT-1'!E77</f>
        <v>0</v>
      </c>
      <c r="AF77" s="24"/>
      <c r="AG77">
        <f t="shared" si="5"/>
        <v>143.88934857865692</v>
      </c>
      <c r="AI77" s="34">
        <f>PXIL!K77</f>
        <v>0</v>
      </c>
      <c r="AJ77" s="34">
        <f>PXIL!Q77</f>
        <v>0</v>
      </c>
      <c r="AK77" s="34">
        <f>RTM_IEX!K77</f>
        <v>15.43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41.22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1.2441600000000002</v>
      </c>
      <c r="E78">
        <f>GT_NG!S78</f>
        <v>2.0840979453982551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0.28999999999999998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1.2412533667413452</v>
      </c>
      <c r="AD78">
        <f t="shared" si="4"/>
        <v>146.52700457865691</v>
      </c>
      <c r="AE78">
        <f>'IDT-1'!E78</f>
        <v>0</v>
      </c>
      <c r="AF78" s="24"/>
      <c r="AG78">
        <f t="shared" si="5"/>
        <v>146.52700457865691</v>
      </c>
      <c r="AI78" s="34">
        <f>PXIL!K78</f>
        <v>0</v>
      </c>
      <c r="AJ78" s="34">
        <f>PXIL!Q78</f>
        <v>0</v>
      </c>
      <c r="AK78" s="34">
        <f>RTM_IEX!K78</f>
        <v>9.64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111.51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1.2441600000000002</v>
      </c>
      <c r="E79">
        <f>GT_NG!S79</f>
        <v>2.0840979453982551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1.1605293667413452</v>
      </c>
      <c r="AD79">
        <f t="shared" si="4"/>
        <v>136.9977285786569</v>
      </c>
      <c r="AE79">
        <f>'IDT-1'!E79</f>
        <v>0</v>
      </c>
      <c r="AF79" s="24"/>
      <c r="AG79">
        <f t="shared" si="5"/>
        <v>136.9977285786569</v>
      </c>
      <c r="AI79" s="34">
        <f>PXIL!K79</f>
        <v>0</v>
      </c>
      <c r="AJ79" s="34">
        <f>PXIL!Q79</f>
        <v>0</v>
      </c>
      <c r="AK79" s="34">
        <f>RTM_IEX!K79</f>
        <v>9.64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102.19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1.2441600000000002</v>
      </c>
      <c r="E80">
        <f>GT_NG!S80</f>
        <v>2.0840979453982551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1.1605293667413452</v>
      </c>
      <c r="AD80">
        <f t="shared" si="4"/>
        <v>136.9977285786569</v>
      </c>
      <c r="AE80">
        <f>'IDT-1'!E80</f>
        <v>0</v>
      </c>
      <c r="AF80" s="24"/>
      <c r="AG80">
        <f t="shared" si="5"/>
        <v>136.9977285786569</v>
      </c>
      <c r="AI80" s="34">
        <f>PXIL!K80</f>
        <v>0</v>
      </c>
      <c r="AJ80" s="34">
        <f>PXIL!Q80</f>
        <v>0</v>
      </c>
      <c r="AK80" s="34">
        <f>RTM_IEX!K80</f>
        <v>9.64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102.19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1.2441600000000002</v>
      </c>
      <c r="E81">
        <f>GT_NG!S81</f>
        <v>2.0840979453982551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1.1605293667413452</v>
      </c>
      <c r="AD81">
        <f t="shared" si="4"/>
        <v>136.9977285786569</v>
      </c>
      <c r="AE81">
        <f>'IDT-1'!E81</f>
        <v>0</v>
      </c>
      <c r="AF81" s="24"/>
      <c r="AG81">
        <f t="shared" si="5"/>
        <v>136.9977285786569</v>
      </c>
      <c r="AI81" s="34">
        <f>PXIL!K81</f>
        <v>0</v>
      </c>
      <c r="AJ81" s="34">
        <f>PXIL!Q81</f>
        <v>0</v>
      </c>
      <c r="AK81" s="34">
        <f>RTM_IEX!K81</f>
        <v>9.64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102.19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1.2441600000000002</v>
      </c>
      <c r="E82">
        <f>GT_NG!S82</f>
        <v>2.0840979453982551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1.1605293667413452</v>
      </c>
      <c r="AD82">
        <f t="shared" si="4"/>
        <v>136.9977285786569</v>
      </c>
      <c r="AE82">
        <f>'IDT-1'!E82</f>
        <v>0</v>
      </c>
      <c r="AF82" s="24"/>
      <c r="AG82">
        <f t="shared" si="5"/>
        <v>136.9977285786569</v>
      </c>
      <c r="AI82" s="34">
        <f>PXIL!K82</f>
        <v>0</v>
      </c>
      <c r="AJ82" s="34">
        <f>PXIL!Q82</f>
        <v>0</v>
      </c>
      <c r="AK82" s="34">
        <f>RTM_IEX!K82</f>
        <v>9.64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102.19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1.2441600000000002</v>
      </c>
      <c r="E83">
        <f>GT_NG!S83</f>
        <v>2.0834154351395733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1.0517512905229101</v>
      </c>
      <c r="AD83">
        <f t="shared" si="4"/>
        <v>124.15673567649019</v>
      </c>
      <c r="AE83">
        <f>'IDT-1'!E83</f>
        <v>0</v>
      </c>
      <c r="AF83" s="24"/>
      <c r="AG83">
        <f t="shared" si="5"/>
        <v>124.15673567649019</v>
      </c>
      <c r="AI83" s="34">
        <f>PXIL!K83</f>
        <v>0</v>
      </c>
      <c r="AJ83" s="34">
        <f>PXIL!Q83</f>
        <v>0</v>
      </c>
      <c r="AK83" s="34">
        <f>RTM_IEX!K83</f>
        <v>9.64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92.55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1.2441600000000002</v>
      </c>
      <c r="E84">
        <f>GT_NG!S84</f>
        <v>2.0834154351395733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1.0517512905229101</v>
      </c>
      <c r="AD84">
        <f t="shared" si="4"/>
        <v>124.15673567649019</v>
      </c>
      <c r="AE84">
        <f>'IDT-1'!E84</f>
        <v>0</v>
      </c>
      <c r="AF84" s="24"/>
      <c r="AG84">
        <f t="shared" si="5"/>
        <v>124.15673567649019</v>
      </c>
      <c r="AI84" s="34">
        <f>PXIL!K84</f>
        <v>0</v>
      </c>
      <c r="AJ84" s="34">
        <f>PXIL!Q84</f>
        <v>0</v>
      </c>
      <c r="AK84" s="34">
        <f>RTM_IEX!K84</f>
        <v>9.64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92.55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1.2441600000000002</v>
      </c>
      <c r="E85">
        <f>GT_NG!S85</f>
        <v>2.0834154351395733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1.0517512905229101</v>
      </c>
      <c r="AD85">
        <f t="shared" si="4"/>
        <v>124.15673567649019</v>
      </c>
      <c r="AE85">
        <f>'IDT-1'!E85</f>
        <v>0</v>
      </c>
      <c r="AF85" s="24"/>
      <c r="AG85">
        <f t="shared" si="5"/>
        <v>124.15673567649019</v>
      </c>
      <c r="AI85" s="34">
        <f>PXIL!K85</f>
        <v>0</v>
      </c>
      <c r="AJ85" s="34">
        <f>PXIL!Q85</f>
        <v>0</v>
      </c>
      <c r="AK85" s="34">
        <f>RTM_IEX!K85</f>
        <v>9.64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92.55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1.2441600000000002</v>
      </c>
      <c r="E86">
        <f>GT_NG!S86</f>
        <v>2.0834154351395733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1.0516672905229099</v>
      </c>
      <c r="AD86">
        <f t="shared" si="4"/>
        <v>124.14681967649018</v>
      </c>
      <c r="AE86">
        <f>'IDT-1'!E86</f>
        <v>0</v>
      </c>
      <c r="AF86" s="24"/>
      <c r="AG86">
        <f t="shared" si="5"/>
        <v>124.14681967649018</v>
      </c>
      <c r="AI86" s="34">
        <f>PXIL!K86</f>
        <v>0</v>
      </c>
      <c r="AJ86" s="34">
        <f>PXIL!Q86</f>
        <v>0</v>
      </c>
      <c r="AK86" s="34">
        <f>RTM_IEX!K86</f>
        <v>9.6300000000000008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92.55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1.2441600000000002</v>
      </c>
      <c r="E87">
        <f>GT_NG!S87</f>
        <v>2.0834154351395733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0.97077529052290989</v>
      </c>
      <c r="AD87">
        <f t="shared" si="4"/>
        <v>114.59771167649018</v>
      </c>
      <c r="AE87">
        <f>'IDT-1'!E87</f>
        <v>0</v>
      </c>
      <c r="AF87" s="24"/>
      <c r="AG87">
        <f t="shared" si="5"/>
        <v>114.59771167649018</v>
      </c>
      <c r="AI87" s="34">
        <f>PXIL!K87</f>
        <v>0</v>
      </c>
      <c r="AJ87" s="34">
        <f>PXIL!Q87</f>
        <v>0</v>
      </c>
      <c r="AK87" s="34">
        <f>RTM_IEX!K87</f>
        <v>9.64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82.91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1.2441600000000002</v>
      </c>
      <c r="E88">
        <f>GT_NG!S88</f>
        <v>2.0834154351395733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0.97077529052290989</v>
      </c>
      <c r="AD88">
        <f t="shared" si="4"/>
        <v>114.59771167649018</v>
      </c>
      <c r="AE88">
        <f>'IDT-1'!E88</f>
        <v>0</v>
      </c>
      <c r="AF88" s="24"/>
      <c r="AG88">
        <f t="shared" si="5"/>
        <v>114.59771167649018</v>
      </c>
      <c r="AI88" s="34">
        <f>PXIL!K88</f>
        <v>0</v>
      </c>
      <c r="AJ88" s="34">
        <f>PXIL!Q88</f>
        <v>0</v>
      </c>
      <c r="AK88" s="34">
        <f>RTM_IEX!K88</f>
        <v>9.64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82.91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1.2441600000000002</v>
      </c>
      <c r="E89">
        <f>GT_NG!S89</f>
        <v>2.0834154351395733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0.97077529052290989</v>
      </c>
      <c r="AD89">
        <f t="shared" si="4"/>
        <v>114.59771167649018</v>
      </c>
      <c r="AE89">
        <f>'IDT-1'!E89</f>
        <v>0</v>
      </c>
      <c r="AF89" s="24"/>
      <c r="AG89">
        <f t="shared" si="5"/>
        <v>114.59771167649018</v>
      </c>
      <c r="AI89" s="34">
        <f>PXIL!K89</f>
        <v>0</v>
      </c>
      <c r="AJ89" s="34">
        <f>PXIL!Q89</f>
        <v>0</v>
      </c>
      <c r="AK89" s="34">
        <f>RTM_IEX!K89</f>
        <v>9.64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82.91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1.2441600000000002</v>
      </c>
      <c r="E90">
        <f>GT_NG!S90</f>
        <v>2.0834154351395733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0.91399129052290995</v>
      </c>
      <c r="AD90">
        <f t="shared" si="4"/>
        <v>107.89449567649018</v>
      </c>
      <c r="AE90">
        <f>'IDT-1'!E90</f>
        <v>0</v>
      </c>
      <c r="AF90" s="24"/>
      <c r="AG90">
        <f t="shared" si="5"/>
        <v>107.89449567649018</v>
      </c>
      <c r="AI90" s="34">
        <f>PXIL!K90</f>
        <v>0</v>
      </c>
      <c r="AJ90" s="34">
        <f>PXIL!Q90</f>
        <v>0</v>
      </c>
      <c r="AK90" s="34">
        <f>RTM_IEX!K90</f>
        <v>9.6300000000000008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76.16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1.2441600000000002</v>
      </c>
      <c r="E91">
        <f>GT_NG!S91</f>
        <v>2.0834154351395733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0.91407529052290992</v>
      </c>
      <c r="AD91">
        <f t="shared" si="4"/>
        <v>107.90441167649017</v>
      </c>
      <c r="AE91">
        <f>'IDT-1'!E91</f>
        <v>0</v>
      </c>
      <c r="AF91" s="24"/>
      <c r="AG91">
        <f t="shared" si="5"/>
        <v>107.90441167649017</v>
      </c>
      <c r="AI91" s="34">
        <f>PXIL!K91</f>
        <v>0</v>
      </c>
      <c r="AJ91" s="34">
        <f>PXIL!Q91</f>
        <v>0</v>
      </c>
      <c r="AK91" s="34">
        <f>RTM_IEX!K91</f>
        <v>9.64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76.16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1.2441600000000002</v>
      </c>
      <c r="E92">
        <f>GT_NG!S92</f>
        <v>2.0834154351395733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0.88979929052290996</v>
      </c>
      <c r="AD92">
        <f t="shared" si="4"/>
        <v>105.03868767649018</v>
      </c>
      <c r="AE92">
        <f>'IDT-1'!E92</f>
        <v>0</v>
      </c>
      <c r="AF92" s="24"/>
      <c r="AG92">
        <f t="shared" si="5"/>
        <v>105.03868767649018</v>
      </c>
      <c r="AI92" s="34">
        <f>PXIL!K92</f>
        <v>0</v>
      </c>
      <c r="AJ92" s="34">
        <f>PXIL!Q92</f>
        <v>0</v>
      </c>
      <c r="AK92" s="34">
        <f>RTM_IEX!K92</f>
        <v>9.64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73.27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1.2441600000000002</v>
      </c>
      <c r="E93">
        <f>GT_NG!S93</f>
        <v>2.0834154351395733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0.88979929052290996</v>
      </c>
      <c r="AD93">
        <f t="shared" si="4"/>
        <v>105.03868767649018</v>
      </c>
      <c r="AE93">
        <f>'IDT-1'!E93</f>
        <v>0</v>
      </c>
      <c r="AF93" s="24"/>
      <c r="AG93">
        <f t="shared" si="5"/>
        <v>105.03868767649018</v>
      </c>
      <c r="AI93" s="34">
        <f>PXIL!K93</f>
        <v>0</v>
      </c>
      <c r="AJ93" s="34">
        <f>PXIL!Q93</f>
        <v>0</v>
      </c>
      <c r="AK93" s="34">
        <f>RTM_IEX!K93</f>
        <v>9.64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73.27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1.2441600000000002</v>
      </c>
      <c r="E94">
        <f>GT_NG!S94</f>
        <v>2.0834154351395733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0.88979929052290996</v>
      </c>
      <c r="AD94">
        <f t="shared" si="4"/>
        <v>105.03868767649018</v>
      </c>
      <c r="AE94">
        <f>'IDT-1'!E94</f>
        <v>0</v>
      </c>
      <c r="AF94" s="24"/>
      <c r="AG94">
        <f t="shared" si="5"/>
        <v>105.03868767649018</v>
      </c>
      <c r="AI94" s="34">
        <f>PXIL!K94</f>
        <v>0</v>
      </c>
      <c r="AJ94" s="34">
        <f>PXIL!Q94</f>
        <v>0</v>
      </c>
      <c r="AK94" s="34">
        <f>RTM_IEX!K94</f>
        <v>9.64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73.27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1.2441600000000002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0.80882718919707408</v>
      </c>
      <c r="AD95">
        <f t="shared" si="4"/>
        <v>95.480123905692693</v>
      </c>
      <c r="AE95">
        <f>'IDT-1'!E95</f>
        <v>0</v>
      </c>
      <c r="AF95" s="24"/>
      <c r="AG95">
        <f t="shared" si="5"/>
        <v>95.480123905692693</v>
      </c>
      <c r="AI95" s="34">
        <f>PXIL!K95</f>
        <v>0</v>
      </c>
      <c r="AJ95" s="34">
        <f>PXIL!Q95</f>
        <v>0</v>
      </c>
      <c r="AK95" s="34">
        <f>RTM_IEX!K95</f>
        <v>9.64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63.63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1.2441600000000002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0.80882718919707408</v>
      </c>
      <c r="AD96">
        <f t="shared" si="4"/>
        <v>95.480123905692693</v>
      </c>
      <c r="AE96">
        <f>'IDT-1'!E96</f>
        <v>0</v>
      </c>
      <c r="AF96" s="24"/>
      <c r="AG96">
        <f t="shared" si="5"/>
        <v>95.480123905692693</v>
      </c>
      <c r="AI96" s="34">
        <f>PXIL!K96</f>
        <v>0</v>
      </c>
      <c r="AJ96" s="34">
        <f>PXIL!Q96</f>
        <v>0</v>
      </c>
      <c r="AK96" s="34">
        <f>RTM_IEX!K96</f>
        <v>9.64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63.63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1.2441600000000002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0.80882718919707408</v>
      </c>
      <c r="AD97">
        <f t="shared" si="4"/>
        <v>95.480123905692693</v>
      </c>
      <c r="AE97">
        <f>'IDT-1'!E97</f>
        <v>0</v>
      </c>
      <c r="AF97" s="24"/>
      <c r="AG97">
        <f t="shared" si="5"/>
        <v>95.480123905692693</v>
      </c>
      <c r="AI97" s="34">
        <f>PXIL!K97</f>
        <v>0</v>
      </c>
      <c r="AJ97" s="34">
        <f>PXIL!Q97</f>
        <v>0</v>
      </c>
      <c r="AK97" s="34">
        <f>RTM_IEX!K97</f>
        <v>9.64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63.63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1.2441600000000002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0.79261518919707408</v>
      </c>
      <c r="AD98">
        <f t="shared" si="4"/>
        <v>93.566335905692696</v>
      </c>
      <c r="AE98">
        <f>'IDT-1'!E98</f>
        <v>0</v>
      </c>
      <c r="AF98" s="24"/>
      <c r="AG98">
        <f t="shared" si="5"/>
        <v>93.566335905692696</v>
      </c>
      <c r="AI98" s="34">
        <f>PXIL!K98</f>
        <v>0</v>
      </c>
      <c r="AJ98" s="34">
        <f>PXIL!Q98</f>
        <v>0</v>
      </c>
      <c r="AK98" s="34">
        <f>RTM_IEX!K98</f>
        <v>9.64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61.7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4.9855489301282363E-2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0.48567469981939471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5.5519999999999993E-2</v>
      </c>
      <c r="Z99" s="34">
        <f t="shared" si="6"/>
        <v>0</v>
      </c>
      <c r="AA99" s="75">
        <f t="shared" si="6"/>
        <v>0.16870000000000007</v>
      </c>
      <c r="AB99" s="75">
        <f t="shared" si="6"/>
        <v>0</v>
      </c>
      <c r="AC99">
        <f t="shared" si="6"/>
        <v>2.4695556220613705E-2</v>
      </c>
      <c r="AD99">
        <f t="shared" si="6"/>
        <v>2.9152516129000619</v>
      </c>
      <c r="AE99">
        <f t="shared" si="6"/>
        <v>0</v>
      </c>
      <c r="AG99">
        <f t="shared" si="6"/>
        <v>2.9152516129000619</v>
      </c>
      <c r="AI99">
        <f t="shared" si="6"/>
        <v>0</v>
      </c>
      <c r="AJ99">
        <f t="shared" si="6"/>
        <v>0</v>
      </c>
      <c r="AK99">
        <f t="shared" si="6"/>
        <v>0.27957250000000006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1.8710125000000017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45261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4.82</v>
      </c>
      <c r="AB3" s="75">
        <f>-STOA!R3</f>
        <v>0</v>
      </c>
      <c r="AC3">
        <f>SUMIF(B3:AB3,"&gt;0")*$AC$2-SUMIF(B3:AB3,"&lt;0")*($AC$2/(1-$AC$2))+SUMIF(AI3:AR3,"&gt;0")*$AC$2-SUMIF(AI3:AR3,"&lt;0")*($AC$2/(1-$AC$2))</f>
        <v>9.7736083904800319E-2</v>
      </c>
      <c r="AD3">
        <f>SUM(B3:AB3,AI3:AT3)-AC3</f>
        <v>7.9222639160951989</v>
      </c>
      <c r="AE3">
        <f>'IDT-1'!D3</f>
        <v>0</v>
      </c>
      <c r="AF3" s="24"/>
      <c r="AG3">
        <f>SUM(AD3:AF3)</f>
        <v>7.9222639160951989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-1.8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4.82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9.7736083904800319E-2</v>
      </c>
      <c r="AD4">
        <f t="shared" ref="AD4:AD67" si="1">SUM(B4:AB4,AI4:AT4)-AC4</f>
        <v>7.9222639160951989</v>
      </c>
      <c r="AE4">
        <f>'IDT-1'!D4</f>
        <v>0</v>
      </c>
      <c r="AF4" s="24"/>
      <c r="AG4">
        <f t="shared" ref="AG4:AG67" si="2">SUM(AD4:AF4)</f>
        <v>7.9222639160951989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-1.8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4.82</v>
      </c>
      <c r="AB5" s="75">
        <f>-STOA!R5</f>
        <v>0</v>
      </c>
      <c r="AC5">
        <f t="shared" si="0"/>
        <v>9.9430315449778123E-2</v>
      </c>
      <c r="AD5">
        <f t="shared" si="1"/>
        <v>7.7205696845502221</v>
      </c>
      <c r="AE5">
        <f>'IDT-1'!D5</f>
        <v>0</v>
      </c>
      <c r="AF5" s="24"/>
      <c r="AG5">
        <f t="shared" si="2"/>
        <v>7.7205696845502221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-2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4.82</v>
      </c>
      <c r="AB6" s="75">
        <f>-STOA!R6</f>
        <v>0</v>
      </c>
      <c r="AC6">
        <f t="shared" si="0"/>
        <v>0.10197166276724484</v>
      </c>
      <c r="AD6">
        <f t="shared" si="1"/>
        <v>7.418028337232756</v>
      </c>
      <c r="AE6">
        <f>'IDT-1'!D6</f>
        <v>0</v>
      </c>
      <c r="AF6" s="24"/>
      <c r="AG6">
        <f t="shared" si="2"/>
        <v>7.418028337232756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-2.2999999999999998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4.82</v>
      </c>
      <c r="AB7" s="75">
        <f>-STOA!R7</f>
        <v>0</v>
      </c>
      <c r="AC7">
        <f t="shared" si="0"/>
        <v>0.10197360712167287</v>
      </c>
      <c r="AD7">
        <f t="shared" si="1"/>
        <v>7.4182578636435688</v>
      </c>
      <c r="AE7">
        <f>'IDT-1'!D7</f>
        <v>0</v>
      </c>
      <c r="AF7" s="24"/>
      <c r="AG7">
        <f t="shared" si="2"/>
        <v>7.4182578636435688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-2.2999999999999998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4.82</v>
      </c>
      <c r="AB8" s="75">
        <f>-STOA!R8</f>
        <v>0</v>
      </c>
      <c r="AC8">
        <f t="shared" si="0"/>
        <v>0.10197360712167287</v>
      </c>
      <c r="AD8">
        <f t="shared" si="1"/>
        <v>7.4182578636435688</v>
      </c>
      <c r="AE8">
        <f>'IDT-1'!D8</f>
        <v>0</v>
      </c>
      <c r="AF8" s="24"/>
      <c r="AG8">
        <f t="shared" si="2"/>
        <v>7.4182578636435688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-2.2999999999999998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4.82</v>
      </c>
      <c r="AB9" s="75">
        <f>-STOA!R9</f>
        <v>0</v>
      </c>
      <c r="AC9">
        <f t="shared" si="0"/>
        <v>0.10197360712167287</v>
      </c>
      <c r="AD9">
        <f t="shared" si="1"/>
        <v>7.4182578636435688</v>
      </c>
      <c r="AE9">
        <f>'IDT-1'!D9</f>
        <v>0</v>
      </c>
      <c r="AF9" s="24"/>
      <c r="AG9">
        <f t="shared" si="2"/>
        <v>7.4182578636435688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-2.2999999999999998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4.82</v>
      </c>
      <c r="AB10" s="75">
        <f>-STOA!R10</f>
        <v>0</v>
      </c>
      <c r="AC10">
        <f t="shared" si="0"/>
        <v>0.10197360712167287</v>
      </c>
      <c r="AD10">
        <f t="shared" si="1"/>
        <v>7.4182578636435688</v>
      </c>
      <c r="AE10">
        <f>'IDT-1'!D10</f>
        <v>0</v>
      </c>
      <c r="AF10" s="24"/>
      <c r="AG10">
        <f t="shared" si="2"/>
        <v>7.4182578636435688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-2.2999999999999998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4.82</v>
      </c>
      <c r="AB11" s="75">
        <f>-STOA!R11</f>
        <v>0</v>
      </c>
      <c r="AC11">
        <f t="shared" si="0"/>
        <v>0.10197360712167287</v>
      </c>
      <c r="AD11">
        <f t="shared" si="1"/>
        <v>7.4182578636435688</v>
      </c>
      <c r="AE11">
        <f>'IDT-1'!D11</f>
        <v>0</v>
      </c>
      <c r="AF11" s="24"/>
      <c r="AG11">
        <f t="shared" si="2"/>
        <v>7.4182578636435688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-2.2999999999999998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4.82</v>
      </c>
      <c r="AB12" s="75">
        <f>-STOA!R12</f>
        <v>0</v>
      </c>
      <c r="AC12">
        <f t="shared" si="0"/>
        <v>0.10197360712167287</v>
      </c>
      <c r="AD12">
        <f t="shared" si="1"/>
        <v>7.4182578636435688</v>
      </c>
      <c r="AE12">
        <f>'IDT-1'!D12</f>
        <v>0</v>
      </c>
      <c r="AF12" s="24"/>
      <c r="AG12">
        <f t="shared" si="2"/>
        <v>7.4182578636435688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-2.2999999999999998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4.82</v>
      </c>
      <c r="AB13" s="75">
        <f>-STOA!R13</f>
        <v>0</v>
      </c>
      <c r="AC13">
        <f t="shared" si="0"/>
        <v>0.10197360712167287</v>
      </c>
      <c r="AD13">
        <f t="shared" si="1"/>
        <v>7.4182578636435688</v>
      </c>
      <c r="AE13">
        <f>'IDT-1'!D13</f>
        <v>0</v>
      </c>
      <c r="AF13" s="24"/>
      <c r="AG13">
        <f t="shared" si="2"/>
        <v>7.4182578636435688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-2.2999999999999998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4.82</v>
      </c>
      <c r="AB14" s="75">
        <f>-STOA!R14</f>
        <v>0</v>
      </c>
      <c r="AC14">
        <f t="shared" si="0"/>
        <v>0.10197360712167287</v>
      </c>
      <c r="AD14">
        <f t="shared" si="1"/>
        <v>7.4182578636435688</v>
      </c>
      <c r="AE14">
        <f>'IDT-1'!D14</f>
        <v>0</v>
      </c>
      <c r="AF14" s="24"/>
      <c r="AG14">
        <f t="shared" si="2"/>
        <v>7.4182578636435688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-2.2999999999999998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4.82</v>
      </c>
      <c r="AB15" s="75">
        <f>-STOA!R15</f>
        <v>0</v>
      </c>
      <c r="AC15">
        <f t="shared" si="0"/>
        <v>0.10197360712167287</v>
      </c>
      <c r="AD15">
        <f t="shared" si="1"/>
        <v>7.4182578636435688</v>
      </c>
      <c r="AE15">
        <f>'IDT-1'!D15</f>
        <v>0</v>
      </c>
      <c r="AF15" s="24"/>
      <c r="AG15">
        <f t="shared" si="2"/>
        <v>7.4182578636435688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-2.2999999999999998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4.82</v>
      </c>
      <c r="AB16" s="75">
        <f>-STOA!R16</f>
        <v>0</v>
      </c>
      <c r="AC16">
        <f t="shared" si="0"/>
        <v>0.10197360712167287</v>
      </c>
      <c r="AD16">
        <f t="shared" si="1"/>
        <v>7.4182578636435688</v>
      </c>
      <c r="AE16">
        <f>'IDT-1'!D16</f>
        <v>0</v>
      </c>
      <c r="AF16" s="24"/>
      <c r="AG16">
        <f t="shared" si="2"/>
        <v>7.4182578636435688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-2.2999999999999998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4.82</v>
      </c>
      <c r="AB17" s="75">
        <f>-STOA!R17</f>
        <v>0</v>
      </c>
      <c r="AC17">
        <f t="shared" si="0"/>
        <v>0.10197360712167287</v>
      </c>
      <c r="AD17">
        <f t="shared" si="1"/>
        <v>7.4182578636435688</v>
      </c>
      <c r="AE17">
        <f>'IDT-1'!D17</f>
        <v>0</v>
      </c>
      <c r="AF17" s="24"/>
      <c r="AG17">
        <f t="shared" si="2"/>
        <v>7.4182578636435688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-2.2999999999999998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4.82</v>
      </c>
      <c r="AB18" s="75">
        <f>-STOA!R18</f>
        <v>0</v>
      </c>
      <c r="AC18">
        <f t="shared" si="0"/>
        <v>0.10027937557669507</v>
      </c>
      <c r="AD18">
        <f t="shared" si="1"/>
        <v>7.6199520951885473</v>
      </c>
      <c r="AE18">
        <f>'IDT-1'!D18</f>
        <v>0</v>
      </c>
      <c r="AF18" s="24"/>
      <c r="AG18">
        <f t="shared" si="2"/>
        <v>7.6199520951885473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-2.1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4.82</v>
      </c>
      <c r="AB19" s="75">
        <f>-STOA!R19</f>
        <v>0</v>
      </c>
      <c r="AC19">
        <f t="shared" si="0"/>
        <v>9.4349565169272717E-2</v>
      </c>
      <c r="AD19">
        <f t="shared" si="1"/>
        <v>8.3258819055959687</v>
      </c>
      <c r="AE19">
        <f>'IDT-1'!D19</f>
        <v>0</v>
      </c>
      <c r="AF19" s="24"/>
      <c r="AG19">
        <f t="shared" si="2"/>
        <v>8.3258819055959687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-1.4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4.82</v>
      </c>
      <c r="AB20" s="75">
        <f>-STOA!R20</f>
        <v>0</v>
      </c>
      <c r="AC20">
        <f t="shared" si="0"/>
        <v>9.4349565169272717E-2</v>
      </c>
      <c r="AD20">
        <f t="shared" si="1"/>
        <v>8.3258819055959687</v>
      </c>
      <c r="AE20">
        <f>'IDT-1'!D20</f>
        <v>0</v>
      </c>
      <c r="AF20" s="24"/>
      <c r="AG20">
        <f t="shared" si="2"/>
        <v>8.3258819055959687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-1.4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4.82</v>
      </c>
      <c r="AB21" s="75">
        <f>-STOA!R21</f>
        <v>0</v>
      </c>
      <c r="AC21">
        <f t="shared" si="0"/>
        <v>8.5878407444383645E-2</v>
      </c>
      <c r="AD21">
        <f t="shared" si="1"/>
        <v>9.334353063320858</v>
      </c>
      <c r="AE21">
        <f>'IDT-1'!D21</f>
        <v>0</v>
      </c>
      <c r="AF21" s="24"/>
      <c r="AG21">
        <f t="shared" si="2"/>
        <v>9.334353063320858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-0.4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4.82</v>
      </c>
      <c r="AB22" s="75">
        <f>-STOA!R22</f>
        <v>0</v>
      </c>
      <c r="AC22">
        <f t="shared" si="0"/>
        <v>9.0553944354428026E-2</v>
      </c>
      <c r="AD22">
        <f t="shared" si="1"/>
        <v>10.689677526410813</v>
      </c>
      <c r="AE22">
        <f>'IDT-1'!D22</f>
        <v>0</v>
      </c>
      <c r="AF22" s="24"/>
      <c r="AG22">
        <f t="shared" si="2"/>
        <v>10.689677526410813</v>
      </c>
      <c r="AI22" s="34">
        <f>PXIL!L22</f>
        <v>0</v>
      </c>
      <c r="AJ22" s="34">
        <f>PXIL!R22</f>
        <v>0</v>
      </c>
      <c r="AK22" s="34">
        <f>RTM_IEX!L22</f>
        <v>0.96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4.82</v>
      </c>
      <c r="AB23" s="75">
        <f>-STOA!R23</f>
        <v>0</v>
      </c>
      <c r="AC23">
        <f t="shared" si="0"/>
        <v>0.10676594435442802</v>
      </c>
      <c r="AD23">
        <f t="shared" si="1"/>
        <v>12.603465526410814</v>
      </c>
      <c r="AE23">
        <f>'IDT-1'!D23</f>
        <v>0</v>
      </c>
      <c r="AF23" s="24"/>
      <c r="AG23">
        <f t="shared" si="2"/>
        <v>12.603465526410814</v>
      </c>
      <c r="AI23" s="34">
        <f>PXIL!L23</f>
        <v>0</v>
      </c>
      <c r="AJ23" s="34">
        <f>PXIL!R23</f>
        <v>0</v>
      </c>
      <c r="AK23" s="34">
        <f>RTM_IEX!L23</f>
        <v>2.89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4.82</v>
      </c>
      <c r="AB24" s="75">
        <f>-STOA!R24</f>
        <v>0</v>
      </c>
      <c r="AC24">
        <f t="shared" si="0"/>
        <v>0.13591394435442802</v>
      </c>
      <c r="AD24">
        <f t="shared" si="1"/>
        <v>16.044317526410815</v>
      </c>
      <c r="AE24">
        <f>'IDT-1'!D24</f>
        <v>0</v>
      </c>
      <c r="AF24" s="24"/>
      <c r="AG24">
        <f t="shared" si="2"/>
        <v>16.044317526410815</v>
      </c>
      <c r="AI24" s="34">
        <f>PXIL!L24</f>
        <v>0</v>
      </c>
      <c r="AJ24" s="34">
        <f>PXIL!R24</f>
        <v>0</v>
      </c>
      <c r="AK24" s="34">
        <f>RTM_IEX!L24</f>
        <v>6.36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4.82</v>
      </c>
      <c r="AB25" s="75">
        <f>-STOA!R25</f>
        <v>0</v>
      </c>
      <c r="AC25">
        <f t="shared" si="0"/>
        <v>0.14565794435442803</v>
      </c>
      <c r="AD25">
        <f t="shared" si="1"/>
        <v>17.19457352641081</v>
      </c>
      <c r="AE25">
        <f>'IDT-1'!D25</f>
        <v>0</v>
      </c>
      <c r="AF25" s="24"/>
      <c r="AG25">
        <f t="shared" si="2"/>
        <v>17.19457352641081</v>
      </c>
      <c r="AI25" s="34">
        <f>PXIL!L25</f>
        <v>0</v>
      </c>
      <c r="AJ25" s="34">
        <f>PXIL!R25</f>
        <v>0</v>
      </c>
      <c r="AK25" s="34">
        <f>RTM_IEX!L25</f>
        <v>7.52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4.82</v>
      </c>
      <c r="AB26" s="75">
        <f>-STOA!R26</f>
        <v>0</v>
      </c>
      <c r="AC26">
        <f t="shared" si="0"/>
        <v>0.16346594435442802</v>
      </c>
      <c r="AD26">
        <f t="shared" si="1"/>
        <v>19.296765526410816</v>
      </c>
      <c r="AE26">
        <f>'IDT-1'!D26</f>
        <v>0</v>
      </c>
      <c r="AF26" s="24"/>
      <c r="AG26">
        <f t="shared" si="2"/>
        <v>19.296765526410816</v>
      </c>
      <c r="AI26" s="34">
        <f>PXIL!L26</f>
        <v>0</v>
      </c>
      <c r="AJ26" s="34">
        <f>PXIL!R26</f>
        <v>0</v>
      </c>
      <c r="AK26" s="34">
        <f>RTM_IEX!L26</f>
        <v>9.64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4.82</v>
      </c>
      <c r="AB27" s="75">
        <f>-STOA!R27</f>
        <v>0</v>
      </c>
      <c r="AC27">
        <f t="shared" si="0"/>
        <v>0.18530594435442801</v>
      </c>
      <c r="AD27">
        <f t="shared" si="1"/>
        <v>21.874925526410813</v>
      </c>
      <c r="AE27">
        <f>'IDT-1'!D27</f>
        <v>0</v>
      </c>
      <c r="AF27" s="24"/>
      <c r="AG27">
        <f t="shared" si="2"/>
        <v>21.874925526410813</v>
      </c>
      <c r="AI27" s="34">
        <f>PXIL!L27</f>
        <v>0</v>
      </c>
      <c r="AJ27" s="34">
        <f>PXIL!R27</f>
        <v>0</v>
      </c>
      <c r="AK27" s="34">
        <f>RTM_IEX!L27</f>
        <v>12.24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4.82</v>
      </c>
      <c r="AB28" s="75">
        <f>-STOA!R28</f>
        <v>0</v>
      </c>
      <c r="AC28">
        <f t="shared" si="0"/>
        <v>0.193369944354428</v>
      </c>
      <c r="AD28">
        <f t="shared" si="1"/>
        <v>22.826861526410813</v>
      </c>
      <c r="AE28">
        <f>'IDT-1'!D28</f>
        <v>0</v>
      </c>
      <c r="AF28" s="24"/>
      <c r="AG28">
        <f t="shared" si="2"/>
        <v>22.826861526410813</v>
      </c>
      <c r="AI28" s="34">
        <f>PXIL!L28</f>
        <v>0</v>
      </c>
      <c r="AJ28" s="34">
        <f>PXIL!R28</f>
        <v>0</v>
      </c>
      <c r="AK28" s="34">
        <f>RTM_IEX!L28</f>
        <v>13.2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4.82</v>
      </c>
      <c r="AB29" s="75">
        <f>-STOA!R29</f>
        <v>0</v>
      </c>
      <c r="AC29">
        <f t="shared" si="0"/>
        <v>0.19992194435442801</v>
      </c>
      <c r="AD29">
        <f t="shared" si="1"/>
        <v>23.600309526410811</v>
      </c>
      <c r="AE29">
        <f>'IDT-1'!D29</f>
        <v>0</v>
      </c>
      <c r="AF29" s="24"/>
      <c r="AG29">
        <f t="shared" si="2"/>
        <v>23.600309526410811</v>
      </c>
      <c r="AI29" s="34">
        <f>PXIL!L29</f>
        <v>0</v>
      </c>
      <c r="AJ29" s="34">
        <f>PXIL!R29</f>
        <v>0</v>
      </c>
      <c r="AK29" s="34">
        <f>RTM_IEX!L29</f>
        <v>13.98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4.82</v>
      </c>
      <c r="AB30" s="75">
        <f>-STOA!R30</f>
        <v>0</v>
      </c>
      <c r="AC30">
        <f t="shared" si="0"/>
        <v>0.20966594435442801</v>
      </c>
      <c r="AD30">
        <f t="shared" si="1"/>
        <v>24.750565526410817</v>
      </c>
      <c r="AE30">
        <f>'IDT-1'!D30</f>
        <v>0</v>
      </c>
      <c r="AF30" s="24"/>
      <c r="AG30">
        <f t="shared" si="2"/>
        <v>24.750565526410817</v>
      </c>
      <c r="AI30" s="34">
        <f>PXIL!L30</f>
        <v>0</v>
      </c>
      <c r="AJ30" s="34">
        <f>PXIL!R30</f>
        <v>0</v>
      </c>
      <c r="AK30" s="34">
        <f>RTM_IEX!L30</f>
        <v>15.14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4.82</v>
      </c>
      <c r="AB31" s="75">
        <f>-STOA!R31</f>
        <v>0</v>
      </c>
      <c r="AC31">
        <f t="shared" si="0"/>
        <v>0.21042194435442801</v>
      </c>
      <c r="AD31">
        <f t="shared" si="1"/>
        <v>24.839809526410811</v>
      </c>
      <c r="AE31">
        <f>'IDT-1'!D31</f>
        <v>0</v>
      </c>
      <c r="AF31" s="24"/>
      <c r="AG31">
        <f t="shared" si="2"/>
        <v>24.839809526410811</v>
      </c>
      <c r="AI31" s="34">
        <f>PXIL!L31</f>
        <v>0</v>
      </c>
      <c r="AJ31" s="34">
        <f>PXIL!R31</f>
        <v>0</v>
      </c>
      <c r="AK31" s="34">
        <f>RTM_IEX!L31</f>
        <v>15.23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4.82</v>
      </c>
      <c r="AB32" s="75">
        <f>-STOA!R32</f>
        <v>0</v>
      </c>
      <c r="AC32">
        <f t="shared" si="0"/>
        <v>0.21369794435442802</v>
      </c>
      <c r="AD32">
        <f t="shared" si="1"/>
        <v>25.226533526410812</v>
      </c>
      <c r="AE32">
        <f>'IDT-1'!D32</f>
        <v>0</v>
      </c>
      <c r="AF32" s="24"/>
      <c r="AG32">
        <f t="shared" si="2"/>
        <v>25.226533526410812</v>
      </c>
      <c r="AI32" s="34">
        <f>PXIL!L32</f>
        <v>0</v>
      </c>
      <c r="AJ32" s="34">
        <f>PXIL!R32</f>
        <v>0</v>
      </c>
      <c r="AK32" s="34">
        <f>RTM_IEX!L32</f>
        <v>15.62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5.0002363284019475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4.82</v>
      </c>
      <c r="AB33" s="75">
        <f>-STOA!R33</f>
        <v>0</v>
      </c>
      <c r="AC33">
        <f t="shared" si="0"/>
        <v>0.21529398515857634</v>
      </c>
      <c r="AD33">
        <f t="shared" si="1"/>
        <v>25.414942343243371</v>
      </c>
      <c r="AE33">
        <f>'IDT-1'!D33</f>
        <v>0</v>
      </c>
      <c r="AF33" s="24"/>
      <c r="AG33">
        <f t="shared" si="2"/>
        <v>25.414942343243371</v>
      </c>
      <c r="AI33" s="34">
        <f>PXIL!L33</f>
        <v>0</v>
      </c>
      <c r="AJ33" s="34">
        <f>PXIL!R33</f>
        <v>0</v>
      </c>
      <c r="AK33" s="34">
        <f>RTM_IEX!L33</f>
        <v>15.81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5.0002363284019475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4.82</v>
      </c>
      <c r="AB34" s="75">
        <f>-STOA!R34</f>
        <v>0</v>
      </c>
      <c r="AC34">
        <f t="shared" si="0"/>
        <v>0.21613398515857635</v>
      </c>
      <c r="AD34">
        <f t="shared" si="1"/>
        <v>25.514102343243369</v>
      </c>
      <c r="AE34">
        <f>'IDT-1'!D34</f>
        <v>0</v>
      </c>
      <c r="AF34" s="24"/>
      <c r="AG34">
        <f t="shared" si="2"/>
        <v>25.514102343243369</v>
      </c>
      <c r="AI34" s="34">
        <f>PXIL!L34</f>
        <v>0</v>
      </c>
      <c r="AJ34" s="34">
        <f>PXIL!R34</f>
        <v>0</v>
      </c>
      <c r="AK34" s="34">
        <f>RTM_IEX!L34</f>
        <v>15.91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5.0002363284019475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4.82</v>
      </c>
      <c r="AB35" s="75">
        <f>-STOA!R35</f>
        <v>0</v>
      </c>
      <c r="AC35">
        <f t="shared" si="0"/>
        <v>0.20798598515857636</v>
      </c>
      <c r="AD35">
        <f t="shared" si="1"/>
        <v>24.552250343243369</v>
      </c>
      <c r="AE35">
        <f>'IDT-1'!D35</f>
        <v>0</v>
      </c>
      <c r="AF35" s="24"/>
      <c r="AG35">
        <f t="shared" si="2"/>
        <v>24.552250343243369</v>
      </c>
      <c r="AI35" s="34">
        <f>PXIL!L35</f>
        <v>0</v>
      </c>
      <c r="AJ35" s="34">
        <f>PXIL!R35</f>
        <v>0</v>
      </c>
      <c r="AK35" s="34">
        <f>RTM_IEX!L35</f>
        <v>14.94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5.0002363284019475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4.82</v>
      </c>
      <c r="AB36" s="75">
        <f>-STOA!R36</f>
        <v>0</v>
      </c>
      <c r="AC36">
        <f t="shared" si="0"/>
        <v>0.19588998515857634</v>
      </c>
      <c r="AD36">
        <f t="shared" si="1"/>
        <v>23.124346343243371</v>
      </c>
      <c r="AE36">
        <f>'IDT-1'!D36</f>
        <v>0</v>
      </c>
      <c r="AF36" s="24"/>
      <c r="AG36">
        <f t="shared" si="2"/>
        <v>23.124346343243371</v>
      </c>
      <c r="AI36" s="34">
        <f>PXIL!L36</f>
        <v>0</v>
      </c>
      <c r="AJ36" s="34">
        <f>PXIL!R36</f>
        <v>0</v>
      </c>
      <c r="AK36" s="34">
        <f>RTM_IEX!L36</f>
        <v>13.5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5.0002363284019475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4.82</v>
      </c>
      <c r="AB37" s="75">
        <f>-STOA!R37</f>
        <v>0</v>
      </c>
      <c r="AC37">
        <f t="shared" si="0"/>
        <v>0.18370998515857634</v>
      </c>
      <c r="AD37">
        <f t="shared" si="1"/>
        <v>21.686526343243372</v>
      </c>
      <c r="AE37">
        <f>'IDT-1'!D37</f>
        <v>0</v>
      </c>
      <c r="AF37" s="24"/>
      <c r="AG37">
        <f t="shared" si="2"/>
        <v>21.686526343243372</v>
      </c>
      <c r="AI37" s="34">
        <f>PXIL!L37</f>
        <v>0</v>
      </c>
      <c r="AJ37" s="34">
        <f>PXIL!R37</f>
        <v>0</v>
      </c>
      <c r="AK37" s="34">
        <f>RTM_IEX!L37</f>
        <v>12.05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4.9997661803217346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4.82</v>
      </c>
      <c r="AB38" s="75">
        <f>-STOA!R38</f>
        <v>0</v>
      </c>
      <c r="AC38">
        <f t="shared" si="0"/>
        <v>0.17320603591470257</v>
      </c>
      <c r="AD38">
        <f t="shared" si="1"/>
        <v>20.446560144407034</v>
      </c>
      <c r="AE38">
        <f>'IDT-1'!D38</f>
        <v>0</v>
      </c>
      <c r="AF38" s="24"/>
      <c r="AG38">
        <f t="shared" si="2"/>
        <v>20.446560144407034</v>
      </c>
      <c r="AI38" s="34">
        <f>PXIL!L38</f>
        <v>0</v>
      </c>
      <c r="AJ38" s="34">
        <f>PXIL!R38</f>
        <v>0</v>
      </c>
      <c r="AK38" s="34">
        <f>RTM_IEX!L38</f>
        <v>10.8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4.9997661803217346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4.82</v>
      </c>
      <c r="AB39" s="75">
        <f>-STOA!R39</f>
        <v>0</v>
      </c>
      <c r="AC39">
        <f t="shared" si="0"/>
        <v>0.16673803591470257</v>
      </c>
      <c r="AD39">
        <f t="shared" si="1"/>
        <v>19.683028144407036</v>
      </c>
      <c r="AE39">
        <f>'IDT-1'!D39</f>
        <v>0</v>
      </c>
      <c r="AF39" s="24"/>
      <c r="AG39">
        <f t="shared" si="2"/>
        <v>19.683028144407036</v>
      </c>
      <c r="AI39" s="34">
        <f>PXIL!L39</f>
        <v>0</v>
      </c>
      <c r="AJ39" s="34">
        <f>PXIL!R39</f>
        <v>0</v>
      </c>
      <c r="AK39" s="34">
        <f>RTM_IEX!L39</f>
        <v>10.029999999999999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4.9997661803217346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4.82</v>
      </c>
      <c r="AB40" s="75">
        <f>-STOA!R40</f>
        <v>0</v>
      </c>
      <c r="AC40">
        <f t="shared" si="0"/>
        <v>0.17161003591470259</v>
      </c>
      <c r="AD40">
        <f t="shared" si="1"/>
        <v>20.258156144407032</v>
      </c>
      <c r="AE40">
        <f>'IDT-1'!D40</f>
        <v>0</v>
      </c>
      <c r="AF40" s="24"/>
      <c r="AG40">
        <f t="shared" si="2"/>
        <v>20.258156144407032</v>
      </c>
      <c r="AI40" s="34">
        <f>PXIL!L40</f>
        <v>0</v>
      </c>
      <c r="AJ40" s="34">
        <f>PXIL!R40</f>
        <v>0</v>
      </c>
      <c r="AK40" s="34">
        <f>RTM_IEX!L40</f>
        <v>10.61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4.9997661803217346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4.82</v>
      </c>
      <c r="AB41" s="75">
        <f>-STOA!R41</f>
        <v>0</v>
      </c>
      <c r="AC41">
        <f t="shared" si="0"/>
        <v>0.1634620359147026</v>
      </c>
      <c r="AD41">
        <f t="shared" si="1"/>
        <v>19.296304144407035</v>
      </c>
      <c r="AE41">
        <f>'IDT-1'!D41</f>
        <v>0</v>
      </c>
      <c r="AF41" s="24"/>
      <c r="AG41">
        <f t="shared" si="2"/>
        <v>19.296304144407035</v>
      </c>
      <c r="AI41" s="34">
        <f>PXIL!L41</f>
        <v>0</v>
      </c>
      <c r="AJ41" s="34">
        <f>PXIL!R41</f>
        <v>0</v>
      </c>
      <c r="AK41" s="34">
        <f>RTM_IEX!L41</f>
        <v>9.64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4.9997661803217346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4.82</v>
      </c>
      <c r="AB42" s="75">
        <f>-STOA!R42</f>
        <v>0</v>
      </c>
      <c r="AC42">
        <f t="shared" si="0"/>
        <v>0.15615403591470256</v>
      </c>
      <c r="AD42">
        <f t="shared" si="1"/>
        <v>18.433612144407032</v>
      </c>
      <c r="AE42">
        <f>'IDT-1'!D42</f>
        <v>0</v>
      </c>
      <c r="AF42" s="24"/>
      <c r="AG42">
        <f t="shared" si="2"/>
        <v>18.433612144407032</v>
      </c>
      <c r="AI42" s="34">
        <f>PXIL!L42</f>
        <v>0</v>
      </c>
      <c r="AJ42" s="34">
        <f>PXIL!R42</f>
        <v>0</v>
      </c>
      <c r="AK42" s="34">
        <f>RTM_IEX!L42</f>
        <v>8.77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4.9997661803217346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4.82</v>
      </c>
      <c r="AB43" s="75">
        <f>-STOA!R43</f>
        <v>0</v>
      </c>
      <c r="AC43">
        <f t="shared" si="0"/>
        <v>0.16505803591470258</v>
      </c>
      <c r="AD43">
        <f t="shared" si="1"/>
        <v>19.48470814440703</v>
      </c>
      <c r="AE43">
        <f>'IDT-1'!D43</f>
        <v>0</v>
      </c>
      <c r="AF43" s="24"/>
      <c r="AG43">
        <f t="shared" si="2"/>
        <v>19.48470814440703</v>
      </c>
      <c r="AI43" s="34">
        <f>PXIL!L43</f>
        <v>0</v>
      </c>
      <c r="AJ43" s="34">
        <f>PXIL!R43</f>
        <v>0</v>
      </c>
      <c r="AK43" s="34">
        <f>RTM_IEX!L43</f>
        <v>9.83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4.9997661803217346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4.82</v>
      </c>
      <c r="AB44" s="75">
        <f>-STOA!R44</f>
        <v>0</v>
      </c>
      <c r="AC44">
        <f t="shared" si="0"/>
        <v>0.16505803591470258</v>
      </c>
      <c r="AD44">
        <f t="shared" si="1"/>
        <v>19.48470814440703</v>
      </c>
      <c r="AE44">
        <f>'IDT-1'!D44</f>
        <v>0</v>
      </c>
      <c r="AF44" s="24"/>
      <c r="AG44">
        <f t="shared" si="2"/>
        <v>19.48470814440703</v>
      </c>
      <c r="AI44" s="34">
        <f>PXIL!L44</f>
        <v>0</v>
      </c>
      <c r="AJ44" s="34">
        <f>PXIL!R44</f>
        <v>0</v>
      </c>
      <c r="AK44" s="34">
        <f>RTM_IEX!L44</f>
        <v>9.83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4.9997661803217346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4.82</v>
      </c>
      <c r="AB45" s="75">
        <f>-STOA!R45</f>
        <v>0</v>
      </c>
      <c r="AC45">
        <f t="shared" si="0"/>
        <v>0.15783403591470258</v>
      </c>
      <c r="AD45">
        <f t="shared" si="1"/>
        <v>18.631932144407031</v>
      </c>
      <c r="AE45">
        <f>'IDT-1'!D45</f>
        <v>0</v>
      </c>
      <c r="AF45" s="24"/>
      <c r="AG45">
        <f t="shared" si="2"/>
        <v>18.631932144407031</v>
      </c>
      <c r="AI45" s="34">
        <f>PXIL!L45</f>
        <v>0</v>
      </c>
      <c r="AJ45" s="34">
        <f>PXIL!R45</f>
        <v>0</v>
      </c>
      <c r="AK45" s="34">
        <f>RTM_IEX!L45</f>
        <v>8.9700000000000006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4.9997661803217346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4.82</v>
      </c>
      <c r="AB46" s="75">
        <f>-STOA!R46</f>
        <v>0</v>
      </c>
      <c r="AC46">
        <f t="shared" si="0"/>
        <v>0.15539803591470258</v>
      </c>
      <c r="AD46">
        <f t="shared" si="1"/>
        <v>18.344368144407031</v>
      </c>
      <c r="AE46">
        <f>'IDT-1'!D46</f>
        <v>0</v>
      </c>
      <c r="AF46" s="24"/>
      <c r="AG46">
        <f t="shared" si="2"/>
        <v>18.344368144407031</v>
      </c>
      <c r="AI46" s="34">
        <f>PXIL!L46</f>
        <v>0</v>
      </c>
      <c r="AJ46" s="34">
        <f>PXIL!R46</f>
        <v>0</v>
      </c>
      <c r="AK46" s="34">
        <f>RTM_IEX!L46</f>
        <v>8.68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4.9997661803217346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4.82</v>
      </c>
      <c r="AB47" s="75">
        <f>-STOA!R47</f>
        <v>0</v>
      </c>
      <c r="AC47">
        <f t="shared" si="0"/>
        <v>0.15128203591470257</v>
      </c>
      <c r="AD47">
        <f t="shared" si="1"/>
        <v>17.858484144407029</v>
      </c>
      <c r="AE47">
        <f>'IDT-1'!D47</f>
        <v>0</v>
      </c>
      <c r="AF47" s="24"/>
      <c r="AG47">
        <f t="shared" si="2"/>
        <v>17.858484144407029</v>
      </c>
      <c r="AI47" s="34">
        <f>PXIL!L47</f>
        <v>0</v>
      </c>
      <c r="AJ47" s="34">
        <f>PXIL!R47</f>
        <v>0</v>
      </c>
      <c r="AK47" s="34">
        <f>RTM_IEX!L47</f>
        <v>8.19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4.9997661803217346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4.82</v>
      </c>
      <c r="AB48" s="75">
        <f>-STOA!R48</f>
        <v>0</v>
      </c>
      <c r="AC48">
        <f t="shared" si="0"/>
        <v>0.14321803591470258</v>
      </c>
      <c r="AD48">
        <f t="shared" si="1"/>
        <v>16.906548144407033</v>
      </c>
      <c r="AE48">
        <f>'IDT-1'!D48</f>
        <v>0</v>
      </c>
      <c r="AF48" s="24"/>
      <c r="AG48">
        <f t="shared" si="2"/>
        <v>16.906548144407033</v>
      </c>
      <c r="AI48" s="34">
        <f>PXIL!L48</f>
        <v>0</v>
      </c>
      <c r="AJ48" s="34">
        <f>PXIL!R48</f>
        <v>0</v>
      </c>
      <c r="AK48" s="34">
        <f>RTM_IEX!L48</f>
        <v>7.23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4.9997716582180196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4.82</v>
      </c>
      <c r="AB49" s="75">
        <f>-STOA!R49</f>
        <v>0</v>
      </c>
      <c r="AC49">
        <f t="shared" si="0"/>
        <v>0.14321808192903138</v>
      </c>
      <c r="AD49">
        <f t="shared" si="1"/>
        <v>16.906553576288989</v>
      </c>
      <c r="AE49">
        <f>'IDT-1'!D49</f>
        <v>0</v>
      </c>
      <c r="AF49" s="24"/>
      <c r="AG49">
        <f t="shared" si="2"/>
        <v>16.906553576288989</v>
      </c>
      <c r="AI49" s="34">
        <f>PXIL!L49</f>
        <v>0</v>
      </c>
      <c r="AJ49" s="34">
        <f>PXIL!R49</f>
        <v>0</v>
      </c>
      <c r="AK49" s="34">
        <f>RTM_IEX!L49</f>
        <v>7.23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4.9997716582180196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4.82</v>
      </c>
      <c r="AB50" s="75">
        <f>-STOA!R50</f>
        <v>0</v>
      </c>
      <c r="AC50">
        <f t="shared" si="0"/>
        <v>0.14321808192903138</v>
      </c>
      <c r="AD50">
        <f t="shared" si="1"/>
        <v>16.906553576288989</v>
      </c>
      <c r="AE50">
        <f>'IDT-1'!D50</f>
        <v>0</v>
      </c>
      <c r="AF50" s="24"/>
      <c r="AG50">
        <f t="shared" si="2"/>
        <v>16.906553576288989</v>
      </c>
      <c r="AI50" s="34">
        <f>PXIL!L50</f>
        <v>0</v>
      </c>
      <c r="AJ50" s="34">
        <f>PXIL!R50</f>
        <v>0</v>
      </c>
      <c r="AK50" s="34">
        <f>RTM_IEX!L50</f>
        <v>7.23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4.9997716582180196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4.82</v>
      </c>
      <c r="AB51" s="75">
        <f>-STOA!R51</f>
        <v>0</v>
      </c>
      <c r="AC51">
        <f t="shared" si="0"/>
        <v>0.14321808192903138</v>
      </c>
      <c r="AD51">
        <f t="shared" si="1"/>
        <v>16.906553576288989</v>
      </c>
      <c r="AE51">
        <f>'IDT-1'!D51</f>
        <v>0</v>
      </c>
      <c r="AF51" s="24"/>
      <c r="AG51">
        <f t="shared" si="2"/>
        <v>16.906553576288989</v>
      </c>
      <c r="AI51" s="34">
        <f>PXIL!L51</f>
        <v>0</v>
      </c>
      <c r="AJ51" s="34">
        <f>PXIL!R51</f>
        <v>0</v>
      </c>
      <c r="AK51" s="34">
        <f>RTM_IEX!L51</f>
        <v>7.23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4.9997716582180196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4.82</v>
      </c>
      <c r="AB52" s="75">
        <f>-STOA!R52</f>
        <v>0</v>
      </c>
      <c r="AC52">
        <f t="shared" si="0"/>
        <v>0.13918608192903137</v>
      </c>
      <c r="AD52">
        <f t="shared" si="1"/>
        <v>16.430585576288987</v>
      </c>
      <c r="AE52">
        <f>'IDT-1'!D52</f>
        <v>0</v>
      </c>
      <c r="AF52" s="24"/>
      <c r="AG52">
        <f t="shared" si="2"/>
        <v>16.430585576288987</v>
      </c>
      <c r="AI52" s="34">
        <f>PXIL!L52</f>
        <v>0</v>
      </c>
      <c r="AJ52" s="34">
        <f>PXIL!R52</f>
        <v>0</v>
      </c>
      <c r="AK52" s="34">
        <f>RTM_IEX!L52</f>
        <v>6.75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4.9997716582180196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4.82</v>
      </c>
      <c r="AB53" s="75">
        <f>-STOA!R53</f>
        <v>0</v>
      </c>
      <c r="AC53">
        <f t="shared" si="0"/>
        <v>0.13515408192903136</v>
      </c>
      <c r="AD53">
        <f t="shared" si="1"/>
        <v>15.954617576288989</v>
      </c>
      <c r="AE53">
        <f>'IDT-1'!D53</f>
        <v>0</v>
      </c>
      <c r="AF53" s="24"/>
      <c r="AG53">
        <f t="shared" si="2"/>
        <v>15.954617576288989</v>
      </c>
      <c r="AI53" s="34">
        <f>PXIL!L53</f>
        <v>0</v>
      </c>
      <c r="AJ53" s="34">
        <f>PXIL!R53</f>
        <v>0</v>
      </c>
      <c r="AK53" s="34">
        <f>RTM_IEX!L53</f>
        <v>6.27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4.9997716582180196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4.82</v>
      </c>
      <c r="AB54" s="75">
        <f>-STOA!R54</f>
        <v>0</v>
      </c>
      <c r="AC54">
        <f t="shared" si="0"/>
        <v>0.13918608192903137</v>
      </c>
      <c r="AD54">
        <f t="shared" si="1"/>
        <v>16.430585576288987</v>
      </c>
      <c r="AE54">
        <f>'IDT-1'!D54</f>
        <v>0</v>
      </c>
      <c r="AF54" s="24"/>
      <c r="AG54">
        <f t="shared" si="2"/>
        <v>16.430585576288987</v>
      </c>
      <c r="AI54" s="34">
        <f>PXIL!L54</f>
        <v>0</v>
      </c>
      <c r="AJ54" s="34">
        <f>PXIL!R54</f>
        <v>0</v>
      </c>
      <c r="AK54" s="34">
        <f>RTM_IEX!L54</f>
        <v>6.75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4.82</v>
      </c>
      <c r="AB55" s="75">
        <f>-STOA!R55</f>
        <v>0</v>
      </c>
      <c r="AC55">
        <f t="shared" si="0"/>
        <v>0.13104194435442801</v>
      </c>
      <c r="AD55">
        <f t="shared" si="1"/>
        <v>15.469189526410814</v>
      </c>
      <c r="AE55">
        <f>'IDT-1'!D55</f>
        <v>0</v>
      </c>
      <c r="AF55" s="24"/>
      <c r="AG55">
        <f t="shared" si="2"/>
        <v>15.469189526410814</v>
      </c>
      <c r="AI55" s="34">
        <f>PXIL!L55</f>
        <v>0</v>
      </c>
      <c r="AJ55" s="34">
        <f>PXIL!R55</f>
        <v>0</v>
      </c>
      <c r="AK55" s="34">
        <f>RTM_IEX!L55</f>
        <v>5.78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4.82</v>
      </c>
      <c r="AB56" s="75">
        <f>-STOA!R56</f>
        <v>0</v>
      </c>
      <c r="AC56">
        <f t="shared" si="0"/>
        <v>0.13104194435442801</v>
      </c>
      <c r="AD56">
        <f t="shared" si="1"/>
        <v>15.469189526410814</v>
      </c>
      <c r="AE56">
        <f>'IDT-1'!D56</f>
        <v>0</v>
      </c>
      <c r="AF56" s="24"/>
      <c r="AG56">
        <f t="shared" si="2"/>
        <v>15.469189526410814</v>
      </c>
      <c r="AI56" s="34">
        <f>PXIL!L56</f>
        <v>0</v>
      </c>
      <c r="AJ56" s="34">
        <f>PXIL!R56</f>
        <v>0</v>
      </c>
      <c r="AK56" s="34">
        <f>RTM_IEX!L56</f>
        <v>5.78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4.82</v>
      </c>
      <c r="AB57" s="75">
        <f>-STOA!R57</f>
        <v>0</v>
      </c>
      <c r="AC57">
        <f t="shared" si="0"/>
        <v>0.10676594435442802</v>
      </c>
      <c r="AD57">
        <f t="shared" si="1"/>
        <v>12.603465526410814</v>
      </c>
      <c r="AE57">
        <f>'IDT-1'!D57</f>
        <v>0</v>
      </c>
      <c r="AF57" s="24"/>
      <c r="AG57">
        <f t="shared" si="2"/>
        <v>12.603465526410814</v>
      </c>
      <c r="AI57" s="34">
        <f>PXIL!L57</f>
        <v>0</v>
      </c>
      <c r="AJ57" s="34">
        <f>PXIL!R57</f>
        <v>0</v>
      </c>
      <c r="AK57" s="34">
        <f>RTM_IEX!L57</f>
        <v>2.89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4.82</v>
      </c>
      <c r="AB58" s="75">
        <f>-STOA!R58</f>
        <v>0</v>
      </c>
      <c r="AC58">
        <f t="shared" si="0"/>
        <v>0.10676594435442802</v>
      </c>
      <c r="AD58">
        <f t="shared" si="1"/>
        <v>12.603465526410814</v>
      </c>
      <c r="AE58">
        <f>'IDT-1'!D58</f>
        <v>0</v>
      </c>
      <c r="AF58" s="24"/>
      <c r="AG58">
        <f t="shared" si="2"/>
        <v>12.603465526410814</v>
      </c>
      <c r="AI58" s="34">
        <f>PXIL!L58</f>
        <v>0</v>
      </c>
      <c r="AJ58" s="34">
        <f>PXIL!R58</f>
        <v>0</v>
      </c>
      <c r="AK58" s="34">
        <f>RTM_IEX!L58</f>
        <v>2.89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4.82</v>
      </c>
      <c r="AB59" s="75">
        <f>-STOA!R59</f>
        <v>0</v>
      </c>
      <c r="AC59">
        <f t="shared" si="0"/>
        <v>9.8701944354428028E-2</v>
      </c>
      <c r="AD59">
        <f t="shared" si="1"/>
        <v>11.651529526410814</v>
      </c>
      <c r="AE59">
        <f>'IDT-1'!D59</f>
        <v>0</v>
      </c>
      <c r="AF59" s="24"/>
      <c r="AG59">
        <f t="shared" si="2"/>
        <v>11.651529526410814</v>
      </c>
      <c r="AI59" s="34">
        <f>PXIL!L59</f>
        <v>0</v>
      </c>
      <c r="AJ59" s="34">
        <f>PXIL!R59</f>
        <v>0</v>
      </c>
      <c r="AK59" s="34">
        <f>RTM_IEX!L59</f>
        <v>1.93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4.82</v>
      </c>
      <c r="AB60" s="75">
        <f>-STOA!R60</f>
        <v>0</v>
      </c>
      <c r="AC60">
        <f t="shared" si="0"/>
        <v>9.8701944354428028E-2</v>
      </c>
      <c r="AD60">
        <f t="shared" si="1"/>
        <v>11.651529526410814</v>
      </c>
      <c r="AE60">
        <f>'IDT-1'!D60</f>
        <v>0</v>
      </c>
      <c r="AF60" s="24"/>
      <c r="AG60">
        <f t="shared" si="2"/>
        <v>11.651529526410814</v>
      </c>
      <c r="AI60" s="34">
        <f>PXIL!L60</f>
        <v>0</v>
      </c>
      <c r="AJ60" s="34">
        <f>PXIL!R60</f>
        <v>0</v>
      </c>
      <c r="AK60" s="34">
        <f>RTM_IEX!L60</f>
        <v>1.93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4.82</v>
      </c>
      <c r="AB61" s="75">
        <f>-STOA!R61</f>
        <v>0</v>
      </c>
      <c r="AC61">
        <f t="shared" si="0"/>
        <v>9.8701944354428028E-2</v>
      </c>
      <c r="AD61">
        <f t="shared" si="1"/>
        <v>11.651529526410814</v>
      </c>
      <c r="AE61">
        <f>'IDT-1'!D61</f>
        <v>0</v>
      </c>
      <c r="AF61" s="24"/>
      <c r="AG61">
        <f t="shared" si="2"/>
        <v>11.651529526410814</v>
      </c>
      <c r="AI61" s="34">
        <f>PXIL!L61</f>
        <v>0</v>
      </c>
      <c r="AJ61" s="34">
        <f>PXIL!R61</f>
        <v>0</v>
      </c>
      <c r="AK61" s="34">
        <f>RTM_IEX!L61</f>
        <v>1.93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4.82</v>
      </c>
      <c r="AB62" s="75">
        <f>-STOA!R62</f>
        <v>0</v>
      </c>
      <c r="AC62">
        <f t="shared" si="0"/>
        <v>9.8701944354428028E-2</v>
      </c>
      <c r="AD62">
        <f t="shared" si="1"/>
        <v>11.651529526410814</v>
      </c>
      <c r="AE62">
        <f>'IDT-1'!D62</f>
        <v>0</v>
      </c>
      <c r="AF62" s="24"/>
      <c r="AG62">
        <f t="shared" si="2"/>
        <v>11.651529526410814</v>
      </c>
      <c r="AI62" s="34">
        <f>PXIL!L62</f>
        <v>0</v>
      </c>
      <c r="AJ62" s="34">
        <f>PXIL!R62</f>
        <v>0</v>
      </c>
      <c r="AK62" s="34">
        <f>RTM_IEX!L62</f>
        <v>1.93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4.82</v>
      </c>
      <c r="AB63" s="75">
        <f>-STOA!R63</f>
        <v>0</v>
      </c>
      <c r="AC63">
        <f t="shared" si="0"/>
        <v>9.0553944354428026E-2</v>
      </c>
      <c r="AD63">
        <f t="shared" si="1"/>
        <v>10.689677526410813</v>
      </c>
      <c r="AE63">
        <f>'IDT-1'!D63</f>
        <v>0</v>
      </c>
      <c r="AF63" s="24"/>
      <c r="AG63">
        <f t="shared" si="2"/>
        <v>10.689677526410813</v>
      </c>
      <c r="AI63" s="34">
        <f>PXIL!L63</f>
        <v>0</v>
      </c>
      <c r="AJ63" s="34">
        <f>PXIL!R63</f>
        <v>0</v>
      </c>
      <c r="AK63" s="34">
        <f>RTM_IEX!L63</f>
        <v>0.96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4.82</v>
      </c>
      <c r="AB64" s="75">
        <f>-STOA!R64</f>
        <v>0</v>
      </c>
      <c r="AC64">
        <f t="shared" si="0"/>
        <v>9.0553944354428026E-2</v>
      </c>
      <c r="AD64">
        <f t="shared" si="1"/>
        <v>10.689677526410813</v>
      </c>
      <c r="AE64">
        <f>'IDT-1'!D64</f>
        <v>0</v>
      </c>
      <c r="AF64" s="24"/>
      <c r="AG64">
        <f t="shared" si="2"/>
        <v>10.689677526410813</v>
      </c>
      <c r="AI64" s="34">
        <f>PXIL!L64</f>
        <v>0</v>
      </c>
      <c r="AJ64" s="34">
        <f>PXIL!R64</f>
        <v>0</v>
      </c>
      <c r="AK64" s="34">
        <f>RTM_IEX!L64</f>
        <v>0.96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4.82</v>
      </c>
      <c r="AB65" s="75">
        <f>-STOA!R65</f>
        <v>0</v>
      </c>
      <c r="AC65">
        <f t="shared" si="0"/>
        <v>9.8701944354428028E-2</v>
      </c>
      <c r="AD65">
        <f t="shared" si="1"/>
        <v>11.651529526410814</v>
      </c>
      <c r="AE65">
        <f>'IDT-1'!D65</f>
        <v>0</v>
      </c>
      <c r="AF65" s="24"/>
      <c r="AG65">
        <f t="shared" si="2"/>
        <v>11.651529526410814</v>
      </c>
      <c r="AI65" s="34">
        <f>PXIL!L65</f>
        <v>0</v>
      </c>
      <c r="AJ65" s="34">
        <f>PXIL!R65</f>
        <v>0</v>
      </c>
      <c r="AK65" s="34">
        <f>RTM_IEX!L65</f>
        <v>1.93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4.82</v>
      </c>
      <c r="AB66" s="75">
        <f>-STOA!R66</f>
        <v>0</v>
      </c>
      <c r="AC66">
        <f t="shared" si="0"/>
        <v>9.8701944354428028E-2</v>
      </c>
      <c r="AD66">
        <f t="shared" si="1"/>
        <v>11.651529526410814</v>
      </c>
      <c r="AE66">
        <f>'IDT-1'!D66</f>
        <v>0</v>
      </c>
      <c r="AF66" s="24"/>
      <c r="AG66">
        <f t="shared" si="2"/>
        <v>11.651529526410814</v>
      </c>
      <c r="AI66" s="34">
        <f>PXIL!L66</f>
        <v>0</v>
      </c>
      <c r="AJ66" s="34">
        <f>PXIL!R66</f>
        <v>0</v>
      </c>
      <c r="AK66" s="34">
        <f>RTM_IEX!L66</f>
        <v>1.93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4.82</v>
      </c>
      <c r="AB67" s="75">
        <f>-STOA!R67</f>
        <v>0</v>
      </c>
      <c r="AC67">
        <f t="shared" si="0"/>
        <v>9.8699999999999982E-2</v>
      </c>
      <c r="AD67">
        <f t="shared" si="1"/>
        <v>11.651300000000001</v>
      </c>
      <c r="AE67">
        <f>'IDT-1'!D67</f>
        <v>0</v>
      </c>
      <c r="AF67" s="24"/>
      <c r="AG67">
        <f t="shared" si="2"/>
        <v>11.651300000000001</v>
      </c>
      <c r="AI67" s="34">
        <f>PXIL!L67</f>
        <v>0</v>
      </c>
      <c r="AJ67" s="34">
        <f>PXIL!R67</f>
        <v>0</v>
      </c>
      <c r="AK67" s="34">
        <f>RTM_IEX!L67</f>
        <v>1.93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4.82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9.8699999999999982E-2</v>
      </c>
      <c r="AD68">
        <f t="shared" ref="AD68:AD98" si="4">SUM(B68:AB68,AI68:AT68)-AC68</f>
        <v>11.651300000000001</v>
      </c>
      <c r="AE68">
        <f>'IDT-1'!D68</f>
        <v>0</v>
      </c>
      <c r="AF68" s="24"/>
      <c r="AG68">
        <f t="shared" ref="AG68:AG98" si="5">SUM(AD68:AF68)</f>
        <v>11.651300000000001</v>
      </c>
      <c r="AI68" s="34">
        <f>PXIL!L68</f>
        <v>0</v>
      </c>
      <c r="AJ68" s="34">
        <f>PXIL!R68</f>
        <v>0</v>
      </c>
      <c r="AK68" s="34">
        <f>RTM_IEX!L68</f>
        <v>1.93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4.82</v>
      </c>
      <c r="AB69" s="75">
        <f>-STOA!R69</f>
        <v>0</v>
      </c>
      <c r="AC69">
        <f t="shared" si="3"/>
        <v>0.106764</v>
      </c>
      <c r="AD69">
        <f t="shared" si="4"/>
        <v>12.603236000000001</v>
      </c>
      <c r="AE69">
        <f>'IDT-1'!D69</f>
        <v>0</v>
      </c>
      <c r="AF69" s="24"/>
      <c r="AG69">
        <f t="shared" si="5"/>
        <v>12.603236000000001</v>
      </c>
      <c r="AI69" s="34">
        <f>PXIL!L69</f>
        <v>0</v>
      </c>
      <c r="AJ69" s="34">
        <f>PXIL!R69</f>
        <v>0</v>
      </c>
      <c r="AK69" s="34">
        <f>RTM_IEX!L69</f>
        <v>2.89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4.82</v>
      </c>
      <c r="AB70" s="75">
        <f>-STOA!R70</f>
        <v>0</v>
      </c>
      <c r="AC70">
        <f t="shared" si="3"/>
        <v>0.122976</v>
      </c>
      <c r="AD70">
        <f t="shared" si="4"/>
        <v>14.517024000000001</v>
      </c>
      <c r="AE70">
        <f>'IDT-1'!D70</f>
        <v>0</v>
      </c>
      <c r="AF70" s="24"/>
      <c r="AG70">
        <f t="shared" si="5"/>
        <v>14.517024000000001</v>
      </c>
      <c r="AI70" s="34">
        <f>PXIL!L70</f>
        <v>0</v>
      </c>
      <c r="AJ70" s="34">
        <f>PXIL!R70</f>
        <v>0</v>
      </c>
      <c r="AK70" s="34">
        <f>RTM_IEX!L70</f>
        <v>4.82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4.82</v>
      </c>
      <c r="AB71" s="75">
        <f>-STOA!R71</f>
        <v>0</v>
      </c>
      <c r="AC71">
        <f t="shared" si="3"/>
        <v>0.13103999999999999</v>
      </c>
      <c r="AD71">
        <f t="shared" si="4"/>
        <v>15.468960000000001</v>
      </c>
      <c r="AE71">
        <f>'IDT-1'!D71</f>
        <v>0</v>
      </c>
      <c r="AF71" s="24"/>
      <c r="AG71">
        <f t="shared" si="5"/>
        <v>15.468960000000001</v>
      </c>
      <c r="AI71" s="34">
        <f>PXIL!L71</f>
        <v>0</v>
      </c>
      <c r="AJ71" s="34">
        <f>PXIL!R71</f>
        <v>0</v>
      </c>
      <c r="AK71" s="34">
        <f>RTM_IEX!L71</f>
        <v>5.78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4.82</v>
      </c>
      <c r="AB72" s="75">
        <f>-STOA!R72</f>
        <v>0</v>
      </c>
      <c r="AC72">
        <f t="shared" si="3"/>
        <v>0.14725199999999999</v>
      </c>
      <c r="AD72">
        <f t="shared" si="4"/>
        <v>17.382747999999999</v>
      </c>
      <c r="AE72">
        <f>'IDT-1'!D72</f>
        <v>0</v>
      </c>
      <c r="AF72" s="24"/>
      <c r="AG72">
        <f t="shared" si="5"/>
        <v>17.382747999999999</v>
      </c>
      <c r="AI72" s="34">
        <f>PXIL!L72</f>
        <v>0</v>
      </c>
      <c r="AJ72" s="34">
        <f>PXIL!R72</f>
        <v>0</v>
      </c>
      <c r="AK72" s="34">
        <f>RTM_IEX!L72</f>
        <v>7.71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4.82</v>
      </c>
      <c r="AB73" s="75">
        <f>-STOA!R73</f>
        <v>0</v>
      </c>
      <c r="AC73">
        <f t="shared" si="3"/>
        <v>0.163464</v>
      </c>
      <c r="AD73">
        <f t="shared" si="4"/>
        <v>19.296536</v>
      </c>
      <c r="AE73">
        <f>'IDT-1'!D73</f>
        <v>0</v>
      </c>
      <c r="AF73" s="24"/>
      <c r="AG73">
        <f t="shared" si="5"/>
        <v>19.296536</v>
      </c>
      <c r="AI73" s="34">
        <f>PXIL!L73</f>
        <v>0</v>
      </c>
      <c r="AJ73" s="34">
        <f>PXIL!R73</f>
        <v>0</v>
      </c>
      <c r="AK73" s="34">
        <f>RTM_IEX!L73</f>
        <v>9.64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4.82</v>
      </c>
      <c r="AB74" s="75">
        <f>-STOA!R74</f>
        <v>0</v>
      </c>
      <c r="AC74">
        <f t="shared" si="3"/>
        <v>0.163464</v>
      </c>
      <c r="AD74">
        <f t="shared" si="4"/>
        <v>19.296536</v>
      </c>
      <c r="AE74">
        <f>'IDT-1'!D74</f>
        <v>0</v>
      </c>
      <c r="AF74" s="24"/>
      <c r="AG74">
        <f t="shared" si="5"/>
        <v>19.296536</v>
      </c>
      <c r="AI74" s="34">
        <f>PXIL!L74</f>
        <v>0</v>
      </c>
      <c r="AJ74" s="34">
        <f>PXIL!R74</f>
        <v>0</v>
      </c>
      <c r="AK74" s="34">
        <f>RTM_IEX!L74</f>
        <v>9.64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4.82</v>
      </c>
      <c r="AB75" s="75">
        <f>-STOA!R75</f>
        <v>0</v>
      </c>
      <c r="AC75">
        <f t="shared" si="3"/>
        <v>0.163464</v>
      </c>
      <c r="AD75">
        <f t="shared" si="4"/>
        <v>19.296536</v>
      </c>
      <c r="AE75">
        <f>'IDT-1'!D75</f>
        <v>0</v>
      </c>
      <c r="AF75" s="24"/>
      <c r="AG75">
        <f t="shared" si="5"/>
        <v>19.296536</v>
      </c>
      <c r="AI75" s="34">
        <f>PXIL!L75</f>
        <v>0</v>
      </c>
      <c r="AJ75" s="34">
        <f>PXIL!R75</f>
        <v>0</v>
      </c>
      <c r="AK75" s="34">
        <f>RTM_IEX!L75</f>
        <v>9.64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4.82</v>
      </c>
      <c r="AB76" s="75">
        <f>-STOA!R76</f>
        <v>0</v>
      </c>
      <c r="AC76">
        <f t="shared" si="3"/>
        <v>0.163464</v>
      </c>
      <c r="AD76">
        <f t="shared" si="4"/>
        <v>19.296536</v>
      </c>
      <c r="AE76">
        <f>'IDT-1'!D76</f>
        <v>0</v>
      </c>
      <c r="AF76" s="24"/>
      <c r="AG76">
        <f t="shared" si="5"/>
        <v>19.296536</v>
      </c>
      <c r="AI76" s="34">
        <f>PXIL!L76</f>
        <v>0</v>
      </c>
      <c r="AJ76" s="34">
        <f>PXIL!R76</f>
        <v>0</v>
      </c>
      <c r="AK76" s="34">
        <f>RTM_IEX!L76</f>
        <v>9.64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4.82</v>
      </c>
      <c r="AB77" s="75">
        <f>-STOA!R77</f>
        <v>0</v>
      </c>
      <c r="AC77">
        <f t="shared" si="3"/>
        <v>0.163464</v>
      </c>
      <c r="AD77">
        <f t="shared" si="4"/>
        <v>19.296536</v>
      </c>
      <c r="AE77">
        <f>'IDT-1'!D77</f>
        <v>0</v>
      </c>
      <c r="AF77" s="24"/>
      <c r="AG77">
        <f t="shared" si="5"/>
        <v>19.296536</v>
      </c>
      <c r="AI77" s="34">
        <f>PXIL!L77</f>
        <v>0</v>
      </c>
      <c r="AJ77" s="34">
        <f>PXIL!R77</f>
        <v>0</v>
      </c>
      <c r="AK77" s="34">
        <f>RTM_IEX!L77</f>
        <v>9.64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4.82</v>
      </c>
      <c r="AB78" s="75">
        <f>-STOA!R78</f>
        <v>0</v>
      </c>
      <c r="AC78">
        <f t="shared" si="3"/>
        <v>0.163464</v>
      </c>
      <c r="AD78">
        <f t="shared" si="4"/>
        <v>19.296536</v>
      </c>
      <c r="AE78">
        <f>'IDT-1'!D78</f>
        <v>0</v>
      </c>
      <c r="AF78" s="24"/>
      <c r="AG78">
        <f t="shared" si="5"/>
        <v>19.296536</v>
      </c>
      <c r="AI78" s="34">
        <f>PXIL!L78</f>
        <v>0</v>
      </c>
      <c r="AJ78" s="34">
        <f>PXIL!R78</f>
        <v>0</v>
      </c>
      <c r="AK78" s="34">
        <f>RTM_IEX!L78</f>
        <v>9.64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4.82</v>
      </c>
      <c r="AB79" s="75">
        <f>-STOA!R79</f>
        <v>0</v>
      </c>
      <c r="AC79">
        <f t="shared" si="3"/>
        <v>0.163464</v>
      </c>
      <c r="AD79">
        <f t="shared" si="4"/>
        <v>19.296536</v>
      </c>
      <c r="AE79">
        <f>'IDT-1'!D79</f>
        <v>0</v>
      </c>
      <c r="AF79" s="24"/>
      <c r="AG79">
        <f t="shared" si="5"/>
        <v>19.296536</v>
      </c>
      <c r="AI79" s="34">
        <f>PXIL!L79</f>
        <v>0</v>
      </c>
      <c r="AJ79" s="34">
        <f>PXIL!R79</f>
        <v>0</v>
      </c>
      <c r="AK79" s="34">
        <f>RTM_IEX!L79</f>
        <v>9.64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4.82</v>
      </c>
      <c r="AB80" s="75">
        <f>-STOA!R80</f>
        <v>0</v>
      </c>
      <c r="AC80">
        <f t="shared" si="3"/>
        <v>0.163464</v>
      </c>
      <c r="AD80">
        <f t="shared" si="4"/>
        <v>19.296536</v>
      </c>
      <c r="AE80">
        <f>'IDT-1'!D80</f>
        <v>0</v>
      </c>
      <c r="AF80" s="24"/>
      <c r="AG80">
        <f t="shared" si="5"/>
        <v>19.296536</v>
      </c>
      <c r="AI80" s="34">
        <f>PXIL!L80</f>
        <v>0</v>
      </c>
      <c r="AJ80" s="34">
        <f>PXIL!R80</f>
        <v>0</v>
      </c>
      <c r="AK80" s="34">
        <f>RTM_IEX!L80</f>
        <v>9.64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4.82</v>
      </c>
      <c r="AB81" s="75">
        <f>-STOA!R81</f>
        <v>0</v>
      </c>
      <c r="AC81">
        <f t="shared" si="3"/>
        <v>0.15539999999999998</v>
      </c>
      <c r="AD81">
        <f t="shared" si="4"/>
        <v>18.3446</v>
      </c>
      <c r="AE81">
        <f>'IDT-1'!D81</f>
        <v>0</v>
      </c>
      <c r="AF81" s="24"/>
      <c r="AG81">
        <f t="shared" si="5"/>
        <v>18.3446</v>
      </c>
      <c r="AI81" s="34">
        <f>PXIL!L81</f>
        <v>0</v>
      </c>
      <c r="AJ81" s="34">
        <f>PXIL!R81</f>
        <v>0</v>
      </c>
      <c r="AK81" s="34">
        <f>RTM_IEX!L81</f>
        <v>8.68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4.82</v>
      </c>
      <c r="AB82" s="75">
        <f>-STOA!R82</f>
        <v>0</v>
      </c>
      <c r="AC82">
        <f t="shared" si="3"/>
        <v>0.14725199999999999</v>
      </c>
      <c r="AD82">
        <f t="shared" si="4"/>
        <v>17.382747999999999</v>
      </c>
      <c r="AE82">
        <f>'IDT-1'!D82</f>
        <v>0</v>
      </c>
      <c r="AF82" s="24"/>
      <c r="AG82">
        <f t="shared" si="5"/>
        <v>17.382747999999999</v>
      </c>
      <c r="AI82" s="34">
        <f>PXIL!L82</f>
        <v>0</v>
      </c>
      <c r="AJ82" s="34">
        <f>PXIL!R82</f>
        <v>0</v>
      </c>
      <c r="AK82" s="34">
        <f>RTM_IEX!L82</f>
        <v>7.71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4.82</v>
      </c>
      <c r="AB83" s="75">
        <f>-STOA!R83</f>
        <v>0</v>
      </c>
      <c r="AC83">
        <f t="shared" si="3"/>
        <v>0.14481794435442802</v>
      </c>
      <c r="AD83">
        <f t="shared" si="4"/>
        <v>17.095413526410812</v>
      </c>
      <c r="AE83">
        <f>'IDT-1'!D83</f>
        <v>0</v>
      </c>
      <c r="AF83" s="24"/>
      <c r="AG83">
        <f t="shared" si="5"/>
        <v>17.095413526410812</v>
      </c>
      <c r="AI83" s="34">
        <f>PXIL!L83</f>
        <v>0</v>
      </c>
      <c r="AJ83" s="34">
        <f>PXIL!R83</f>
        <v>0</v>
      </c>
      <c r="AK83" s="34">
        <f>RTM_IEX!L83</f>
        <v>7.42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4.82</v>
      </c>
      <c r="AB84" s="75">
        <f>-STOA!R84</f>
        <v>0</v>
      </c>
      <c r="AC84">
        <f t="shared" si="3"/>
        <v>0.14481794435442802</v>
      </c>
      <c r="AD84">
        <f t="shared" si="4"/>
        <v>17.095413526410812</v>
      </c>
      <c r="AE84">
        <f>'IDT-1'!D84</f>
        <v>0</v>
      </c>
      <c r="AF84" s="24"/>
      <c r="AG84">
        <f t="shared" si="5"/>
        <v>17.095413526410812</v>
      </c>
      <c r="AI84" s="34">
        <f>PXIL!L84</f>
        <v>0</v>
      </c>
      <c r="AJ84" s="34">
        <f>PXIL!R84</f>
        <v>0</v>
      </c>
      <c r="AK84" s="34">
        <f>RTM_IEX!L84</f>
        <v>7.42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4.82</v>
      </c>
      <c r="AB85" s="75">
        <f>-STOA!R85</f>
        <v>0</v>
      </c>
      <c r="AC85">
        <f t="shared" si="3"/>
        <v>0.14162594435442802</v>
      </c>
      <c r="AD85">
        <f t="shared" si="4"/>
        <v>16.718605526410816</v>
      </c>
      <c r="AE85">
        <f>'IDT-1'!D85</f>
        <v>0</v>
      </c>
      <c r="AF85" s="24"/>
      <c r="AG85">
        <f t="shared" si="5"/>
        <v>16.718605526410816</v>
      </c>
      <c r="AI85" s="34">
        <f>PXIL!L85</f>
        <v>0</v>
      </c>
      <c r="AJ85" s="34">
        <f>PXIL!R85</f>
        <v>0</v>
      </c>
      <c r="AK85" s="34">
        <f>RTM_IEX!L85</f>
        <v>7.04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4.82</v>
      </c>
      <c r="AB86" s="75">
        <f>-STOA!R86</f>
        <v>0</v>
      </c>
      <c r="AC86">
        <f t="shared" si="3"/>
        <v>0.13759394435442801</v>
      </c>
      <c r="AD86">
        <f t="shared" si="4"/>
        <v>16.242637526410814</v>
      </c>
      <c r="AE86">
        <f>'IDT-1'!D86</f>
        <v>0</v>
      </c>
      <c r="AF86" s="24"/>
      <c r="AG86">
        <f t="shared" si="5"/>
        <v>16.242637526410814</v>
      </c>
      <c r="AI86" s="34">
        <f>PXIL!L86</f>
        <v>0</v>
      </c>
      <c r="AJ86" s="34">
        <f>PXIL!R86</f>
        <v>0</v>
      </c>
      <c r="AK86" s="34">
        <f>RTM_IEX!L86</f>
        <v>6.56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4.82</v>
      </c>
      <c r="AB87" s="75">
        <f>-STOA!R87</f>
        <v>0</v>
      </c>
      <c r="AC87">
        <f t="shared" si="3"/>
        <v>0.13431794435442801</v>
      </c>
      <c r="AD87">
        <f t="shared" si="4"/>
        <v>15.855913526410813</v>
      </c>
      <c r="AE87">
        <f>'IDT-1'!D87</f>
        <v>0</v>
      </c>
      <c r="AF87" s="24"/>
      <c r="AG87">
        <f t="shared" si="5"/>
        <v>15.855913526410813</v>
      </c>
      <c r="AI87" s="34">
        <f>PXIL!L87</f>
        <v>0</v>
      </c>
      <c r="AJ87" s="34">
        <f>PXIL!R87</f>
        <v>0</v>
      </c>
      <c r="AK87" s="34">
        <f>RTM_IEX!L87</f>
        <v>6.17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4.82</v>
      </c>
      <c r="AB88" s="75">
        <f>-STOA!R88</f>
        <v>0</v>
      </c>
      <c r="AC88">
        <f t="shared" si="3"/>
        <v>0.12625394435442802</v>
      </c>
      <c r="AD88">
        <f t="shared" si="4"/>
        <v>14.903977526410813</v>
      </c>
      <c r="AE88">
        <f>'IDT-1'!D88</f>
        <v>0</v>
      </c>
      <c r="AF88" s="24"/>
      <c r="AG88">
        <f t="shared" si="5"/>
        <v>14.903977526410813</v>
      </c>
      <c r="AI88" s="34">
        <f>PXIL!L88</f>
        <v>0</v>
      </c>
      <c r="AJ88" s="34">
        <f>PXIL!R88</f>
        <v>0</v>
      </c>
      <c r="AK88" s="34">
        <f>RTM_IEX!L88</f>
        <v>5.21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4.82</v>
      </c>
      <c r="AB89" s="75">
        <f>-STOA!R89</f>
        <v>0</v>
      </c>
      <c r="AC89">
        <f t="shared" si="3"/>
        <v>0.12457394435442802</v>
      </c>
      <c r="AD89">
        <f t="shared" si="4"/>
        <v>14.705657526410814</v>
      </c>
      <c r="AE89">
        <f>'IDT-1'!D89</f>
        <v>0</v>
      </c>
      <c r="AF89" s="24"/>
      <c r="AG89">
        <f t="shared" si="5"/>
        <v>14.705657526410814</v>
      </c>
      <c r="AI89" s="34">
        <f>PXIL!L89</f>
        <v>0</v>
      </c>
      <c r="AJ89" s="34">
        <f>PXIL!R89</f>
        <v>0</v>
      </c>
      <c r="AK89" s="34">
        <f>RTM_IEX!L89</f>
        <v>5.01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4.82</v>
      </c>
      <c r="AB90" s="75">
        <f>-STOA!R90</f>
        <v>0</v>
      </c>
      <c r="AC90">
        <f t="shared" si="3"/>
        <v>0.11491394435442802</v>
      </c>
      <c r="AD90">
        <f t="shared" si="4"/>
        <v>13.565317526410814</v>
      </c>
      <c r="AE90">
        <f>'IDT-1'!D90</f>
        <v>0</v>
      </c>
      <c r="AF90" s="24"/>
      <c r="AG90">
        <f t="shared" si="5"/>
        <v>13.565317526410814</v>
      </c>
      <c r="AI90" s="34">
        <f>PXIL!L90</f>
        <v>0</v>
      </c>
      <c r="AJ90" s="34">
        <f>PXIL!R90</f>
        <v>0</v>
      </c>
      <c r="AK90" s="34">
        <f>RTM_IEX!L90</f>
        <v>3.86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4.82</v>
      </c>
      <c r="AB91" s="75">
        <f>-STOA!R91</f>
        <v>0</v>
      </c>
      <c r="AC91">
        <f t="shared" si="3"/>
        <v>0.10844594435442802</v>
      </c>
      <c r="AD91">
        <f t="shared" si="4"/>
        <v>12.801785526410814</v>
      </c>
      <c r="AE91">
        <f>'IDT-1'!D91</f>
        <v>0</v>
      </c>
      <c r="AF91" s="24"/>
      <c r="AG91">
        <f t="shared" si="5"/>
        <v>12.801785526410814</v>
      </c>
      <c r="AI91" s="34">
        <f>PXIL!L91</f>
        <v>0</v>
      </c>
      <c r="AJ91" s="34">
        <f>PXIL!R91</f>
        <v>0</v>
      </c>
      <c r="AK91" s="34">
        <f>RTM_IEX!L91</f>
        <v>3.09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4.82</v>
      </c>
      <c r="AB92" s="75">
        <f>-STOA!R92</f>
        <v>0</v>
      </c>
      <c r="AC92">
        <f t="shared" si="3"/>
        <v>0.10113794435442802</v>
      </c>
      <c r="AD92">
        <f t="shared" si="4"/>
        <v>11.939093526410815</v>
      </c>
      <c r="AE92">
        <f>'IDT-1'!D92</f>
        <v>0</v>
      </c>
      <c r="AF92" s="24"/>
      <c r="AG92">
        <f t="shared" si="5"/>
        <v>11.939093526410815</v>
      </c>
      <c r="AI92" s="34">
        <f>PXIL!L92</f>
        <v>0</v>
      </c>
      <c r="AJ92" s="34">
        <f>PXIL!R92</f>
        <v>0</v>
      </c>
      <c r="AK92" s="34">
        <f>RTM_IEX!L92</f>
        <v>2.2200000000000002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4.82</v>
      </c>
      <c r="AB93" s="75">
        <f>-STOA!R93</f>
        <v>0</v>
      </c>
      <c r="AC93">
        <f t="shared" si="3"/>
        <v>9.5425944354428027E-2</v>
      </c>
      <c r="AD93">
        <f t="shared" si="4"/>
        <v>11.264805526410814</v>
      </c>
      <c r="AE93">
        <f>'IDT-1'!D93</f>
        <v>0</v>
      </c>
      <c r="AF93" s="24"/>
      <c r="AG93">
        <f t="shared" si="5"/>
        <v>11.264805526410814</v>
      </c>
      <c r="AI93" s="34">
        <f>PXIL!L93</f>
        <v>0</v>
      </c>
      <c r="AJ93" s="34">
        <f>PXIL!R93</f>
        <v>0</v>
      </c>
      <c r="AK93" s="34">
        <f>RTM_IEX!L93</f>
        <v>1.54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4.82</v>
      </c>
      <c r="AB94" s="75">
        <f>-STOA!R94</f>
        <v>0</v>
      </c>
      <c r="AC94">
        <f t="shared" si="3"/>
        <v>9.3829944354428027E-2</v>
      </c>
      <c r="AD94">
        <f t="shared" si="4"/>
        <v>11.076401526410812</v>
      </c>
      <c r="AE94">
        <f>'IDT-1'!D94</f>
        <v>0</v>
      </c>
      <c r="AF94" s="24"/>
      <c r="AG94">
        <f t="shared" si="5"/>
        <v>11.076401526410812</v>
      </c>
      <c r="AI94" s="34">
        <f>PXIL!L94</f>
        <v>0</v>
      </c>
      <c r="AJ94" s="34">
        <f>PXIL!R94</f>
        <v>0</v>
      </c>
      <c r="AK94" s="34">
        <f>RTM_IEX!L94</f>
        <v>1.35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4.82</v>
      </c>
      <c r="AB95" s="75">
        <f>-STOA!R95</f>
        <v>0</v>
      </c>
      <c r="AC95">
        <f t="shared" si="3"/>
        <v>8.4184175899405841E-2</v>
      </c>
      <c r="AD95">
        <f t="shared" si="4"/>
        <v>9.5360472948658366</v>
      </c>
      <c r="AE95">
        <f>'IDT-1'!D95</f>
        <v>0</v>
      </c>
      <c r="AF95" s="24"/>
      <c r="AG95">
        <f t="shared" si="5"/>
        <v>9.5360472948658366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-0.2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4.82</v>
      </c>
      <c r="AB96" s="75">
        <f>-STOA!R96</f>
        <v>0</v>
      </c>
      <c r="AC96">
        <f t="shared" si="3"/>
        <v>8.5878407444383645E-2</v>
      </c>
      <c r="AD96">
        <f t="shared" si="4"/>
        <v>9.334353063320858</v>
      </c>
      <c r="AE96">
        <f>'IDT-1'!D96</f>
        <v>0</v>
      </c>
      <c r="AF96" s="24"/>
      <c r="AG96">
        <f t="shared" si="5"/>
        <v>9.334353063320858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-0.4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4.82</v>
      </c>
      <c r="AB97" s="75">
        <f>-STOA!R97</f>
        <v>0</v>
      </c>
      <c r="AC97">
        <f t="shared" si="3"/>
        <v>9.0113986306828181E-2</v>
      </c>
      <c r="AD97">
        <f t="shared" si="4"/>
        <v>8.8301174844584125</v>
      </c>
      <c r="AE97">
        <f>'IDT-1'!D97</f>
        <v>0</v>
      </c>
      <c r="AF97" s="24"/>
      <c r="AG97">
        <f t="shared" si="5"/>
        <v>8.8301174844584125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-0.9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4.82</v>
      </c>
      <c r="AB98" s="75">
        <f>-STOA!R98</f>
        <v>0</v>
      </c>
      <c r="AC98">
        <f t="shared" si="3"/>
        <v>9.6043796714250534E-2</v>
      </c>
      <c r="AD98">
        <f t="shared" si="4"/>
        <v>8.124187674050992</v>
      </c>
      <c r="AE98">
        <f>'IDT-1'!D98</f>
        <v>0</v>
      </c>
      <c r="AF98" s="24"/>
      <c r="AG98">
        <f t="shared" si="5"/>
        <v>8.124187674050992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-1.6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0.12000243474904498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0.11567999999999987</v>
      </c>
      <c r="AB99" s="75">
        <f t="shared" si="6"/>
        <v>0</v>
      </c>
      <c r="AC99">
        <f t="shared" si="6"/>
        <v>3.192025492230821E-3</v>
      </c>
      <c r="AD99">
        <f t="shared" si="6"/>
        <v>0.35592290925681419</v>
      </c>
      <c r="AE99">
        <f t="shared" ref="AE99:AT99" si="7">SUM(AE3:AE98)/4000</f>
        <v>0</v>
      </c>
      <c r="AG99">
        <f t="shared" si="7"/>
        <v>0.35592290925681419</v>
      </c>
      <c r="AI99">
        <f t="shared" si="7"/>
        <v>0</v>
      </c>
      <c r="AJ99">
        <f t="shared" si="7"/>
        <v>0</v>
      </c>
      <c r="AK99">
        <f t="shared" si="7"/>
        <v>0.13383249999999999</v>
      </c>
      <c r="AL99">
        <f t="shared" si="7"/>
        <v>-1.04E-2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45261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16.100444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3.66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0.16598772959999999</v>
      </c>
      <c r="AD3">
        <f>SUM(B3:AB3,AI3:AT3)-AC3</f>
        <v>19.594456270399998</v>
      </c>
      <c r="AE3">
        <v>0</v>
      </c>
      <c r="AF3" s="24"/>
      <c r="AG3">
        <f>SUM(AD3:AF3)</f>
        <v>19.594456270399998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16.100444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4.43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0.1724557296</v>
      </c>
      <c r="AD4">
        <f t="shared" ref="AD4:AD67" si="1">SUM(B4:AB4,AI4:AT4)-AC4</f>
        <v>20.3579882704</v>
      </c>
      <c r="AE4">
        <v>0</v>
      </c>
      <c r="AF4" s="24"/>
      <c r="AG4">
        <f t="shared" ref="AG4:AG67" si="2">SUM(AD4:AF4)</f>
        <v>20.3579882704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14.461477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3.37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0.14978440679999999</v>
      </c>
      <c r="AD5">
        <f t="shared" si="1"/>
        <v>17.681692593200001</v>
      </c>
      <c r="AE5">
        <v>0</v>
      </c>
      <c r="AF5" s="24"/>
      <c r="AG5">
        <f t="shared" si="2"/>
        <v>17.681692593200001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14.461477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3.18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0.14902840680000001</v>
      </c>
      <c r="AD6">
        <f t="shared" si="1"/>
        <v>17.592448593200004</v>
      </c>
      <c r="AE6">
        <v>0</v>
      </c>
      <c r="AF6" s="24"/>
      <c r="AG6">
        <f t="shared" si="2"/>
        <v>17.592448593200004</v>
      </c>
      <c r="AI6" s="34">
        <f>PXIL!M6</f>
        <v>0</v>
      </c>
      <c r="AJ6" s="34">
        <f>PXIL!S6</f>
        <v>0</v>
      </c>
      <c r="AK6" s="34">
        <f>RTM_IEX!M6</f>
        <v>0.1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14.461477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2.8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0.14499640679999998</v>
      </c>
      <c r="AD7">
        <f t="shared" si="1"/>
        <v>17.116480593199999</v>
      </c>
      <c r="AE7">
        <v>0</v>
      </c>
      <c r="AF7" s="24"/>
      <c r="AG7">
        <f t="shared" si="2"/>
        <v>17.116480593199999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14.461477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0.28999999999999998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0.12391240679999999</v>
      </c>
      <c r="AD8">
        <f t="shared" si="1"/>
        <v>14.627564593199999</v>
      </c>
      <c r="AE8">
        <v>0</v>
      </c>
      <c r="AF8" s="24"/>
      <c r="AG8">
        <f t="shared" si="2"/>
        <v>14.627564593199999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14.461477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3.09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0.14743240679999997</v>
      </c>
      <c r="AD9">
        <f t="shared" si="1"/>
        <v>17.404044593199998</v>
      </c>
      <c r="AE9">
        <v>0</v>
      </c>
      <c r="AF9" s="24"/>
      <c r="AG9">
        <f t="shared" si="2"/>
        <v>17.404044593199998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14.461477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0.67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0.12794440679999999</v>
      </c>
      <c r="AD10">
        <f t="shared" si="1"/>
        <v>15.103532593200001</v>
      </c>
      <c r="AE10">
        <v>0</v>
      </c>
      <c r="AF10" s="24"/>
      <c r="AG10">
        <f t="shared" si="2"/>
        <v>15.103532593200001</v>
      </c>
      <c r="AI10" s="34">
        <f>PXIL!M10</f>
        <v>0</v>
      </c>
      <c r="AJ10" s="34">
        <f>PXIL!S10</f>
        <v>0</v>
      </c>
      <c r="AK10" s="34">
        <f>RTM_IEX!M10</f>
        <v>0.1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13.740621000000001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0.1154212164</v>
      </c>
      <c r="AD11">
        <f t="shared" si="1"/>
        <v>13.625199783600001</v>
      </c>
      <c r="AE11">
        <v>0</v>
      </c>
      <c r="AF11" s="24"/>
      <c r="AG11">
        <f t="shared" si="2"/>
        <v>13.625199783600001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14.461477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0.39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0.12475240680000001</v>
      </c>
      <c r="AD12">
        <f t="shared" si="1"/>
        <v>14.7267245932</v>
      </c>
      <c r="AE12">
        <v>0</v>
      </c>
      <c r="AF12" s="24"/>
      <c r="AG12">
        <f t="shared" si="2"/>
        <v>14.7267245932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13.058571000000001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0.10969199639999999</v>
      </c>
      <c r="AD13">
        <f t="shared" si="1"/>
        <v>12.9488790036</v>
      </c>
      <c r="AE13">
        <v>0</v>
      </c>
      <c r="AF13" s="24"/>
      <c r="AG13">
        <f t="shared" si="2"/>
        <v>12.9488790036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14.461477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0.57999999999999996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0.12634840680000001</v>
      </c>
      <c r="AD14">
        <f t="shared" si="1"/>
        <v>14.9151285932</v>
      </c>
      <c r="AE14">
        <v>0</v>
      </c>
      <c r="AF14" s="24"/>
      <c r="AG14">
        <f t="shared" si="2"/>
        <v>14.9151285932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14.461477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2.31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0.1408804068</v>
      </c>
      <c r="AD15">
        <f t="shared" si="1"/>
        <v>16.6305965932</v>
      </c>
      <c r="AE15">
        <v>0</v>
      </c>
      <c r="AF15" s="24"/>
      <c r="AG15">
        <f t="shared" si="2"/>
        <v>16.6305965932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14.461477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3.37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0.14978440679999999</v>
      </c>
      <c r="AD16">
        <f t="shared" si="1"/>
        <v>17.681692593200001</v>
      </c>
      <c r="AE16">
        <v>0</v>
      </c>
      <c r="AF16" s="24"/>
      <c r="AG16">
        <f t="shared" si="2"/>
        <v>17.681692593200001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14.461477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2.2200000000000002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0.14012440679999999</v>
      </c>
      <c r="AD17">
        <f t="shared" si="1"/>
        <v>16.541352593200003</v>
      </c>
      <c r="AE17">
        <v>0</v>
      </c>
      <c r="AF17" s="24"/>
      <c r="AG17">
        <f t="shared" si="2"/>
        <v>16.541352593200003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14.461477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2.12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0.13928440679999998</v>
      </c>
      <c r="AD18">
        <f t="shared" si="1"/>
        <v>16.442192593199998</v>
      </c>
      <c r="AE18">
        <v>0</v>
      </c>
      <c r="AF18" s="24"/>
      <c r="AG18">
        <f t="shared" si="2"/>
        <v>16.442192593199998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14.461477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3.57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0.15146440679999998</v>
      </c>
      <c r="AD19">
        <f t="shared" si="1"/>
        <v>17.8800125932</v>
      </c>
      <c r="AE19">
        <v>0</v>
      </c>
      <c r="AF19" s="24"/>
      <c r="AG19">
        <f t="shared" si="2"/>
        <v>17.8800125932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14.461477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5.01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0.1635604068</v>
      </c>
      <c r="AD20">
        <f t="shared" si="1"/>
        <v>19.307916593200002</v>
      </c>
      <c r="AE20">
        <v>0</v>
      </c>
      <c r="AF20" s="24"/>
      <c r="AG20">
        <f t="shared" si="2"/>
        <v>19.307916593200002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14.461477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7.13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0.18136840679999999</v>
      </c>
      <c r="AD21">
        <f t="shared" si="1"/>
        <v>21.4101085932</v>
      </c>
      <c r="AE21">
        <v>0</v>
      </c>
      <c r="AF21" s="24"/>
      <c r="AG21">
        <f t="shared" si="2"/>
        <v>21.4101085932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14.461477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4.82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0.16196440680000002</v>
      </c>
      <c r="AD22">
        <f t="shared" si="1"/>
        <v>19.119512593200003</v>
      </c>
      <c r="AE22">
        <v>0</v>
      </c>
      <c r="AF22" s="24"/>
      <c r="AG22">
        <f t="shared" si="2"/>
        <v>19.119512593200003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14.461477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5.69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0.1692724068</v>
      </c>
      <c r="AD23">
        <f t="shared" si="1"/>
        <v>19.982204593199999</v>
      </c>
      <c r="AE23">
        <v>0</v>
      </c>
      <c r="AF23" s="24"/>
      <c r="AG23">
        <f t="shared" si="2"/>
        <v>19.982204593199999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14.461477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6.17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0.1733044068</v>
      </c>
      <c r="AD24">
        <f t="shared" si="1"/>
        <v>20.4581725932</v>
      </c>
      <c r="AE24">
        <v>0</v>
      </c>
      <c r="AF24" s="24"/>
      <c r="AG24">
        <f t="shared" si="2"/>
        <v>20.4581725932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14.461477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6.94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0.17977240679999998</v>
      </c>
      <c r="AD25">
        <f t="shared" si="1"/>
        <v>21.221704593199998</v>
      </c>
      <c r="AE25">
        <v>0</v>
      </c>
      <c r="AF25" s="24"/>
      <c r="AG25">
        <f t="shared" si="2"/>
        <v>21.221704593199998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14.461477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5.69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0.1692724068</v>
      </c>
      <c r="AD26">
        <f t="shared" si="1"/>
        <v>19.982204593199999</v>
      </c>
      <c r="AE26">
        <v>0</v>
      </c>
      <c r="AF26" s="24"/>
      <c r="AG26">
        <f t="shared" si="2"/>
        <v>19.982204593199999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14.461477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6.75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0.17817640680000002</v>
      </c>
      <c r="AD27">
        <f t="shared" si="1"/>
        <v>21.033300593200003</v>
      </c>
      <c r="AE27">
        <v>0</v>
      </c>
      <c r="AF27" s="24"/>
      <c r="AG27">
        <f t="shared" si="2"/>
        <v>21.033300593200003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14.461477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9.5399999999999991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0.20245240680000001</v>
      </c>
      <c r="AD28">
        <f t="shared" si="1"/>
        <v>23.899024593200004</v>
      </c>
      <c r="AE28">
        <v>0</v>
      </c>
      <c r="AF28" s="24"/>
      <c r="AG28">
        <f t="shared" si="2"/>
        <v>23.899024593200004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14.461477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9.5399999999999991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0.20245240680000001</v>
      </c>
      <c r="AD29">
        <f t="shared" si="1"/>
        <v>23.899024593200004</v>
      </c>
      <c r="AE29">
        <v>0</v>
      </c>
      <c r="AF29" s="24"/>
      <c r="AG29">
        <f t="shared" si="2"/>
        <v>23.899024593200004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14.461477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6.46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0.17574040679999997</v>
      </c>
      <c r="AD30">
        <f t="shared" si="1"/>
        <v>20.7457365932</v>
      </c>
      <c r="AE30">
        <v>0</v>
      </c>
      <c r="AF30" s="24"/>
      <c r="AG30">
        <f t="shared" si="2"/>
        <v>20.7457365932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14.461477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6.36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0.17490040679999999</v>
      </c>
      <c r="AD31">
        <f t="shared" si="1"/>
        <v>20.646576593200002</v>
      </c>
      <c r="AE31">
        <v>0</v>
      </c>
      <c r="AF31" s="24"/>
      <c r="AG31">
        <f t="shared" si="2"/>
        <v>20.646576593200002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14.461477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7.33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0.18304840679999998</v>
      </c>
      <c r="AD32">
        <f t="shared" si="1"/>
        <v>21.608428593199999</v>
      </c>
      <c r="AE32">
        <v>0</v>
      </c>
      <c r="AF32" s="24"/>
      <c r="AG32">
        <f t="shared" si="2"/>
        <v>21.608428593199999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14.461477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0.17170840679999999</v>
      </c>
      <c r="AD33">
        <f t="shared" si="1"/>
        <v>20.269768593199998</v>
      </c>
      <c r="AE33">
        <v>0</v>
      </c>
      <c r="AF33" s="24"/>
      <c r="AG33">
        <f t="shared" si="2"/>
        <v>20.269768593199998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14.461477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4.92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0.1628044068</v>
      </c>
      <c r="AD34">
        <f t="shared" si="1"/>
        <v>19.218672593200001</v>
      </c>
      <c r="AE34">
        <v>0</v>
      </c>
      <c r="AF34" s="24"/>
      <c r="AG34">
        <f t="shared" si="2"/>
        <v>19.218672593200001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14.461477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5.98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0.17170840679999999</v>
      </c>
      <c r="AD35">
        <f t="shared" si="1"/>
        <v>20.269768593199998</v>
      </c>
      <c r="AE35">
        <v>0</v>
      </c>
      <c r="AF35" s="24"/>
      <c r="AG35">
        <f t="shared" si="2"/>
        <v>20.269768593199998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14.461477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9.5399999999999991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0.20245240680000001</v>
      </c>
      <c r="AD36">
        <f t="shared" si="1"/>
        <v>23.899024593200004</v>
      </c>
      <c r="AE36">
        <v>0</v>
      </c>
      <c r="AF36" s="24"/>
      <c r="AG36">
        <f t="shared" si="2"/>
        <v>23.899024593200004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14.461477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9.5399999999999991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0.20245240680000001</v>
      </c>
      <c r="AD37">
        <f t="shared" si="1"/>
        <v>23.899024593200004</v>
      </c>
      <c r="AE37">
        <v>0</v>
      </c>
      <c r="AF37" s="24"/>
      <c r="AG37">
        <f t="shared" si="2"/>
        <v>23.899024593200004</v>
      </c>
      <c r="AI37" s="34">
        <f>PXIL!M37</f>
        <v>0</v>
      </c>
      <c r="AJ37" s="34">
        <f>PXIL!S37</f>
        <v>0</v>
      </c>
      <c r="AK37" s="34">
        <f>RTM_IEX!M37</f>
        <v>0.1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14.461477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5.88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0.17086840680000001</v>
      </c>
      <c r="AD38">
        <f t="shared" si="1"/>
        <v>20.170608593200001</v>
      </c>
      <c r="AE38">
        <v>0</v>
      </c>
      <c r="AF38" s="24"/>
      <c r="AG38">
        <f t="shared" si="2"/>
        <v>20.170608593200001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14.461477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7.42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0.18380440679999999</v>
      </c>
      <c r="AD39">
        <f t="shared" si="1"/>
        <v>21.6976725932</v>
      </c>
      <c r="AE39">
        <v>0</v>
      </c>
      <c r="AF39" s="24"/>
      <c r="AG39">
        <f t="shared" si="2"/>
        <v>21.6976725932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14.461477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0.16196440680000002</v>
      </c>
      <c r="AD40">
        <f t="shared" si="1"/>
        <v>19.119512593200003</v>
      </c>
      <c r="AE40">
        <v>0</v>
      </c>
      <c r="AF40" s="24"/>
      <c r="AG40">
        <f t="shared" si="2"/>
        <v>19.119512593200003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14.461477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5.3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0.1659964068</v>
      </c>
      <c r="AD41">
        <f t="shared" si="1"/>
        <v>19.595480593199998</v>
      </c>
      <c r="AE41">
        <v>0</v>
      </c>
      <c r="AF41" s="24"/>
      <c r="AG41">
        <f t="shared" si="2"/>
        <v>19.595480593199998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14.461477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0.14331640679999999</v>
      </c>
      <c r="AD42">
        <f t="shared" si="1"/>
        <v>16.9181605932</v>
      </c>
      <c r="AE42">
        <v>0</v>
      </c>
      <c r="AF42" s="24"/>
      <c r="AG42">
        <f t="shared" si="2"/>
        <v>16.9181605932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14.461477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0.14331640679999999</v>
      </c>
      <c r="AD43">
        <f t="shared" si="1"/>
        <v>16.9181605932</v>
      </c>
      <c r="AE43">
        <v>0</v>
      </c>
      <c r="AF43" s="24"/>
      <c r="AG43">
        <f t="shared" si="2"/>
        <v>16.9181605932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14.461477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3.76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0.15306040679999999</v>
      </c>
      <c r="AD44">
        <f t="shared" si="1"/>
        <v>18.068416593199998</v>
      </c>
      <c r="AE44">
        <v>0</v>
      </c>
      <c r="AF44" s="24"/>
      <c r="AG44">
        <f t="shared" si="2"/>
        <v>18.068416593199998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14.461477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1.83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0.13684840679999999</v>
      </c>
      <c r="AD45">
        <f t="shared" si="1"/>
        <v>16.154628593200002</v>
      </c>
      <c r="AE45">
        <v>0</v>
      </c>
      <c r="AF45" s="24"/>
      <c r="AG45">
        <f t="shared" si="2"/>
        <v>16.154628593200002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14.461477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4.43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0.15952840680000002</v>
      </c>
      <c r="AD46">
        <f t="shared" si="1"/>
        <v>18.831948593200003</v>
      </c>
      <c r="AE46">
        <v>0</v>
      </c>
      <c r="AF46" s="24"/>
      <c r="AG46">
        <f t="shared" si="2"/>
        <v>18.831948593200003</v>
      </c>
      <c r="AI46" s="34">
        <f>PXIL!M46</f>
        <v>0</v>
      </c>
      <c r="AJ46" s="34">
        <f>PXIL!S46</f>
        <v>0</v>
      </c>
      <c r="AK46" s="34">
        <f>RTM_IEX!M46</f>
        <v>0.1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14.461477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3.95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0.15465640680000001</v>
      </c>
      <c r="AD47">
        <f t="shared" si="1"/>
        <v>18.256820593200001</v>
      </c>
      <c r="AE47">
        <v>0</v>
      </c>
      <c r="AF47" s="24"/>
      <c r="AG47">
        <f t="shared" si="2"/>
        <v>18.256820593200001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14.461477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3.47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0.1506244068</v>
      </c>
      <c r="AD48">
        <f t="shared" si="1"/>
        <v>17.780852593200002</v>
      </c>
      <c r="AE48">
        <v>0</v>
      </c>
      <c r="AF48" s="24"/>
      <c r="AG48">
        <f t="shared" si="2"/>
        <v>17.780852593200002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14.461477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2.31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0.1408804068</v>
      </c>
      <c r="AD49">
        <f t="shared" si="1"/>
        <v>16.6305965932</v>
      </c>
      <c r="AE49">
        <v>0</v>
      </c>
      <c r="AF49" s="24"/>
      <c r="AG49">
        <f t="shared" si="2"/>
        <v>16.6305965932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14.461477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3.18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0.14818840680000001</v>
      </c>
      <c r="AD50">
        <f t="shared" si="1"/>
        <v>17.493288593200003</v>
      </c>
      <c r="AE50">
        <v>0</v>
      </c>
      <c r="AF50" s="24"/>
      <c r="AG50">
        <f t="shared" si="2"/>
        <v>17.493288593200003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14.461477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4.72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0.16112440680000001</v>
      </c>
      <c r="AD51">
        <f t="shared" si="1"/>
        <v>19.020352593200002</v>
      </c>
      <c r="AE51">
        <v>0</v>
      </c>
      <c r="AF51" s="24"/>
      <c r="AG51">
        <f t="shared" si="2"/>
        <v>19.020352593200002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14.461477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6.85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0.1790164068</v>
      </c>
      <c r="AD52">
        <f t="shared" si="1"/>
        <v>21.132460593200001</v>
      </c>
      <c r="AE52">
        <v>0</v>
      </c>
      <c r="AF52" s="24"/>
      <c r="AG52">
        <f t="shared" si="2"/>
        <v>21.132460593200001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14.461477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5.21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0.16524040679999999</v>
      </c>
      <c r="AD53">
        <f t="shared" si="1"/>
        <v>19.506236593200001</v>
      </c>
      <c r="AE53">
        <v>0</v>
      </c>
      <c r="AF53" s="24"/>
      <c r="AG53">
        <f t="shared" si="2"/>
        <v>19.506236593200001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14.461477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6.65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0.17733640679999998</v>
      </c>
      <c r="AD54">
        <f t="shared" si="1"/>
        <v>20.934140593200002</v>
      </c>
      <c r="AE54">
        <v>0</v>
      </c>
      <c r="AF54" s="24"/>
      <c r="AG54">
        <f t="shared" si="2"/>
        <v>20.934140593200002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14.461477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8.2899999999999991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0.1911124068</v>
      </c>
      <c r="AD55">
        <f t="shared" si="1"/>
        <v>22.560364593200003</v>
      </c>
      <c r="AE55">
        <v>0</v>
      </c>
      <c r="AF55" s="24"/>
      <c r="AG55">
        <f t="shared" si="2"/>
        <v>22.560364593200003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14.461477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6.36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0.17490040679999999</v>
      </c>
      <c r="AD56">
        <f t="shared" si="1"/>
        <v>20.646576593200002</v>
      </c>
      <c r="AE56">
        <v>0</v>
      </c>
      <c r="AF56" s="24"/>
      <c r="AG56">
        <f t="shared" si="2"/>
        <v>20.646576593200002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14.461477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8.77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0.19514440679999998</v>
      </c>
      <c r="AD57">
        <f t="shared" si="1"/>
        <v>23.036332593199997</v>
      </c>
      <c r="AE57">
        <v>0</v>
      </c>
      <c r="AF57" s="24"/>
      <c r="AG57">
        <f t="shared" si="2"/>
        <v>23.036332593199997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14.461477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9.5399999999999991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0.20245240680000001</v>
      </c>
      <c r="AD58">
        <f t="shared" si="1"/>
        <v>23.899024593200004</v>
      </c>
      <c r="AE58">
        <v>0</v>
      </c>
      <c r="AF58" s="24"/>
      <c r="AG58">
        <f t="shared" si="2"/>
        <v>23.899024593200004</v>
      </c>
      <c r="AI58" s="34">
        <f>PXIL!M58</f>
        <v>0</v>
      </c>
      <c r="AJ58" s="34">
        <f>PXIL!S58</f>
        <v>0</v>
      </c>
      <c r="AK58" s="34">
        <f>RTM_IEX!M58</f>
        <v>0.1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14.461477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5.98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0.17170840679999999</v>
      </c>
      <c r="AD59">
        <f t="shared" si="1"/>
        <v>20.269768593199998</v>
      </c>
      <c r="AE59">
        <v>0</v>
      </c>
      <c r="AF59" s="24"/>
      <c r="AG59">
        <f t="shared" si="2"/>
        <v>20.269768593199998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14.461477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6.07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0.1724644068</v>
      </c>
      <c r="AD60">
        <f t="shared" si="1"/>
        <v>20.359012593200003</v>
      </c>
      <c r="AE60">
        <v>0</v>
      </c>
      <c r="AF60" s="24"/>
      <c r="AG60">
        <f t="shared" si="2"/>
        <v>20.359012593200003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14.461477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5.1100000000000003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0.16440040680000001</v>
      </c>
      <c r="AD61">
        <f t="shared" si="1"/>
        <v>19.407076593200003</v>
      </c>
      <c r="AE61">
        <v>0</v>
      </c>
      <c r="AF61" s="24"/>
      <c r="AG61">
        <f t="shared" si="2"/>
        <v>19.407076593200003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14.461477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8.1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0.18951640679999998</v>
      </c>
      <c r="AD62">
        <f t="shared" si="1"/>
        <v>22.371960593200001</v>
      </c>
      <c r="AE62">
        <v>0</v>
      </c>
      <c r="AF62" s="24"/>
      <c r="AG62">
        <f t="shared" si="2"/>
        <v>22.371960593200001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14.461477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8.19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0.19027240679999999</v>
      </c>
      <c r="AD63">
        <f t="shared" si="1"/>
        <v>22.461204593200002</v>
      </c>
      <c r="AE63">
        <v>0</v>
      </c>
      <c r="AF63" s="24"/>
      <c r="AG63">
        <f t="shared" si="2"/>
        <v>22.461204593200002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14.461477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9.5399999999999991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0.20245240680000001</v>
      </c>
      <c r="AD64">
        <f t="shared" si="1"/>
        <v>23.899024593200004</v>
      </c>
      <c r="AE64">
        <v>0</v>
      </c>
      <c r="AF64" s="24"/>
      <c r="AG64">
        <f t="shared" si="2"/>
        <v>23.899024593200004</v>
      </c>
      <c r="AI64" s="34">
        <f>PXIL!M64</f>
        <v>0</v>
      </c>
      <c r="AJ64" s="34">
        <f>PXIL!S64</f>
        <v>0</v>
      </c>
      <c r="AK64" s="34">
        <f>RTM_IEX!M64</f>
        <v>0.1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14.461477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9.5399999999999991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0.20245240680000001</v>
      </c>
      <c r="AD65">
        <f t="shared" si="1"/>
        <v>23.899024593200004</v>
      </c>
      <c r="AE65">
        <v>0</v>
      </c>
      <c r="AF65" s="24"/>
      <c r="AG65">
        <f t="shared" si="2"/>
        <v>23.899024593200004</v>
      </c>
      <c r="AI65" s="34">
        <f>PXIL!M65</f>
        <v>0</v>
      </c>
      <c r="AJ65" s="34">
        <f>PXIL!S65</f>
        <v>0</v>
      </c>
      <c r="AK65" s="34">
        <f>RTM_IEX!M65</f>
        <v>0.1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14.461477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0.20245240679999998</v>
      </c>
      <c r="AD66">
        <f t="shared" si="1"/>
        <v>23.8990245932</v>
      </c>
      <c r="AE66">
        <v>0</v>
      </c>
      <c r="AF66" s="24"/>
      <c r="AG66">
        <f t="shared" si="2"/>
        <v>23.8990245932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9.5399999999999991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14.461477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0.19354840679999999</v>
      </c>
      <c r="AD67">
        <f t="shared" si="1"/>
        <v>22.847928593199999</v>
      </c>
      <c r="AE67">
        <v>0</v>
      </c>
      <c r="AF67" s="24"/>
      <c r="AG67">
        <f t="shared" si="2"/>
        <v>22.847928593199999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8.58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14.461477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0.20245240679999998</v>
      </c>
      <c r="AD68">
        <f t="shared" ref="AD68:AD98" si="4">SUM(B68:AB68,AI68:AT68)-AC68</f>
        <v>23.8990245932</v>
      </c>
      <c r="AE68">
        <v>0</v>
      </c>
      <c r="AF68" s="24"/>
      <c r="AG68">
        <f t="shared" ref="AG68:AG98" si="5">SUM(AD68:AF68)</f>
        <v>23.8990245932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9.5399999999999991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14.461477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0.20245240679999998</v>
      </c>
      <c r="AD69">
        <f t="shared" si="4"/>
        <v>23.8990245932</v>
      </c>
      <c r="AE69">
        <v>0</v>
      </c>
      <c r="AF69" s="24"/>
      <c r="AG69">
        <f t="shared" si="5"/>
        <v>23.8990245932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9.5399999999999991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14.461477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9.5399999999999991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0.20245240680000001</v>
      </c>
      <c r="AD70">
        <f t="shared" si="4"/>
        <v>23.899024593200004</v>
      </c>
      <c r="AE70">
        <v>0</v>
      </c>
      <c r="AF70" s="24"/>
      <c r="AG70">
        <f t="shared" si="5"/>
        <v>23.899024593200004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14.461477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8.58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0.19354840679999999</v>
      </c>
      <c r="AD71">
        <f t="shared" si="4"/>
        <v>22.847928593199999</v>
      </c>
      <c r="AE71">
        <v>0</v>
      </c>
      <c r="AF71" s="24"/>
      <c r="AG71">
        <f t="shared" si="5"/>
        <v>22.847928593199999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14.461477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8.0399999999999991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0.20194840680000001</v>
      </c>
      <c r="AD72">
        <f t="shared" si="4"/>
        <v>23.839528593200001</v>
      </c>
      <c r="AE72">
        <v>0</v>
      </c>
      <c r="AF72" s="24"/>
      <c r="AG72">
        <f t="shared" si="5"/>
        <v>23.839528593200001</v>
      </c>
      <c r="AI72" s="34">
        <f>PXIL!M72</f>
        <v>0</v>
      </c>
      <c r="AJ72" s="34">
        <f>PXIL!S72</f>
        <v>0</v>
      </c>
      <c r="AK72" s="34">
        <f>RTM_IEX!M72</f>
        <v>1.54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14.461477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4.5999999999999996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0.20220040680000001</v>
      </c>
      <c r="AD73">
        <f t="shared" si="4"/>
        <v>23.869276593200002</v>
      </c>
      <c r="AE73">
        <v>0</v>
      </c>
      <c r="AF73" s="24"/>
      <c r="AG73">
        <f t="shared" si="5"/>
        <v>23.869276593200002</v>
      </c>
      <c r="AI73" s="34">
        <f>PXIL!M73</f>
        <v>0</v>
      </c>
      <c r="AJ73" s="34">
        <f>PXIL!S73</f>
        <v>0</v>
      </c>
      <c r="AK73" s="34">
        <f>RTM_IEX!M73</f>
        <v>5.01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14.461477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0.20169640679999998</v>
      </c>
      <c r="AD74">
        <f t="shared" si="4"/>
        <v>23.809780593199999</v>
      </c>
      <c r="AE74">
        <v>0</v>
      </c>
      <c r="AF74" s="24"/>
      <c r="AG74">
        <f t="shared" si="5"/>
        <v>23.809780593199999</v>
      </c>
      <c r="AI74" s="34">
        <f>PXIL!M74</f>
        <v>0</v>
      </c>
      <c r="AJ74" s="34">
        <f>PXIL!S74</f>
        <v>0</v>
      </c>
      <c r="AK74" s="34">
        <f>RTM_IEX!M74</f>
        <v>6.65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14.461477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5.2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0.20236840679999998</v>
      </c>
      <c r="AD75">
        <f t="shared" si="4"/>
        <v>23.8891085932</v>
      </c>
      <c r="AE75">
        <v>0</v>
      </c>
      <c r="AF75" s="24"/>
      <c r="AG75">
        <f t="shared" si="5"/>
        <v>23.8891085932</v>
      </c>
      <c r="AI75" s="34">
        <f>PXIL!M75</f>
        <v>0</v>
      </c>
      <c r="AJ75" s="34">
        <f>PXIL!S75</f>
        <v>0</v>
      </c>
      <c r="AK75" s="34">
        <f>RTM_IEX!M75</f>
        <v>4.43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14.461477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5.26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0.1948084068</v>
      </c>
      <c r="AD76">
        <f t="shared" si="4"/>
        <v>22.996668593199999</v>
      </c>
      <c r="AE76">
        <v>0</v>
      </c>
      <c r="AF76" s="24"/>
      <c r="AG76">
        <f t="shared" si="5"/>
        <v>22.996668593199999</v>
      </c>
      <c r="AI76" s="34">
        <f>PXIL!M76</f>
        <v>0</v>
      </c>
      <c r="AJ76" s="34">
        <f>PXIL!S76</f>
        <v>0</v>
      </c>
      <c r="AK76" s="34">
        <f>RTM_IEX!M76</f>
        <v>3.47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14.461477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5.51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0.17422840679999999</v>
      </c>
      <c r="AD77">
        <f t="shared" si="4"/>
        <v>20.567248593199999</v>
      </c>
      <c r="AE77">
        <v>0</v>
      </c>
      <c r="AF77" s="24"/>
      <c r="AG77">
        <f t="shared" si="5"/>
        <v>20.567248593199999</v>
      </c>
      <c r="AI77" s="34">
        <f>PXIL!M77</f>
        <v>0</v>
      </c>
      <c r="AJ77" s="34">
        <f>PXIL!S77</f>
        <v>0</v>
      </c>
      <c r="AK77" s="34">
        <f>RTM_IEX!M77</f>
        <v>0.77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14.461477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7.52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0.18464440679999997</v>
      </c>
      <c r="AD78">
        <f t="shared" si="4"/>
        <v>21.796832593199998</v>
      </c>
      <c r="AE78">
        <v>0</v>
      </c>
      <c r="AF78" s="24"/>
      <c r="AG78">
        <f t="shared" si="5"/>
        <v>21.796832593199998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14.461477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6.17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0.1733044068</v>
      </c>
      <c r="AD79">
        <f t="shared" si="4"/>
        <v>20.4581725932</v>
      </c>
      <c r="AE79">
        <v>0</v>
      </c>
      <c r="AF79" s="24"/>
      <c r="AG79">
        <f t="shared" si="5"/>
        <v>20.4581725932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14.461477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8.39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0.1919524068</v>
      </c>
      <c r="AD80">
        <f t="shared" si="4"/>
        <v>22.659524593200004</v>
      </c>
      <c r="AE80">
        <v>0</v>
      </c>
      <c r="AF80" s="24"/>
      <c r="AG80">
        <f t="shared" si="5"/>
        <v>22.659524593200004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14.461477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9.5399999999999991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0.20245240680000001</v>
      </c>
      <c r="AD81">
        <f t="shared" si="4"/>
        <v>23.899024593200004</v>
      </c>
      <c r="AE81">
        <v>0</v>
      </c>
      <c r="AF81" s="24"/>
      <c r="AG81">
        <f t="shared" si="5"/>
        <v>23.899024593200004</v>
      </c>
      <c r="AI81" s="34">
        <f>PXIL!M81</f>
        <v>0</v>
      </c>
      <c r="AJ81" s="34">
        <f>PXIL!S81</f>
        <v>0</v>
      </c>
      <c r="AK81" s="34">
        <f>RTM_IEX!M81</f>
        <v>0.1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14.461477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9.5399999999999991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0.20245240680000001</v>
      </c>
      <c r="AD82">
        <f t="shared" si="4"/>
        <v>23.899024593200004</v>
      </c>
      <c r="AE82">
        <v>0</v>
      </c>
      <c r="AF82" s="24"/>
      <c r="AG82">
        <f t="shared" si="5"/>
        <v>23.899024593200004</v>
      </c>
      <c r="AI82" s="34">
        <f>PXIL!M82</f>
        <v>0</v>
      </c>
      <c r="AJ82" s="34">
        <f>PXIL!S82</f>
        <v>0</v>
      </c>
      <c r="AK82" s="34">
        <f>RTM_IEX!M82</f>
        <v>0.1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14.461477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9.5399999999999991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0.20245240680000001</v>
      </c>
      <c r="AD83">
        <f t="shared" si="4"/>
        <v>23.899024593200004</v>
      </c>
      <c r="AE83">
        <v>0</v>
      </c>
      <c r="AF83" s="24"/>
      <c r="AG83">
        <f t="shared" si="5"/>
        <v>23.899024593200004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14.461477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9.5399999999999991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0.20245240680000001</v>
      </c>
      <c r="AD84">
        <f t="shared" si="4"/>
        <v>23.899024593200004</v>
      </c>
      <c r="AE84">
        <v>0</v>
      </c>
      <c r="AF84" s="24"/>
      <c r="AG84">
        <f t="shared" si="5"/>
        <v>23.899024593200004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14.461477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9.5399999999999991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0.20245240680000001</v>
      </c>
      <c r="AD85">
        <f t="shared" si="4"/>
        <v>23.899024593200004</v>
      </c>
      <c r="AE85">
        <v>0</v>
      </c>
      <c r="AF85" s="24"/>
      <c r="AG85">
        <f t="shared" si="5"/>
        <v>23.899024593200004</v>
      </c>
      <c r="AI85" s="34">
        <f>PXIL!M85</f>
        <v>0</v>
      </c>
      <c r="AJ85" s="34">
        <f>PXIL!S85</f>
        <v>0</v>
      </c>
      <c r="AK85" s="34">
        <f>RTM_IEX!M85</f>
        <v>0.1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14.461477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9.5399999999999991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0.20245240680000001</v>
      </c>
      <c r="AD86">
        <f t="shared" si="4"/>
        <v>23.899024593200004</v>
      </c>
      <c r="AE86">
        <v>0</v>
      </c>
      <c r="AF86" s="24"/>
      <c r="AG86">
        <f t="shared" si="5"/>
        <v>23.899024593200004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14.461477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9.5399999999999991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0.20245240680000001</v>
      </c>
      <c r="AD87">
        <f t="shared" si="4"/>
        <v>23.899024593200004</v>
      </c>
      <c r="AE87">
        <v>0</v>
      </c>
      <c r="AF87" s="24"/>
      <c r="AG87">
        <f t="shared" si="5"/>
        <v>23.899024593200004</v>
      </c>
      <c r="AI87" s="34">
        <f>PXIL!M87</f>
        <v>0</v>
      </c>
      <c r="AJ87" s="34">
        <f>PXIL!S87</f>
        <v>0</v>
      </c>
      <c r="AK87" s="34">
        <f>RTM_IEX!M87</f>
        <v>0.1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14.461477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9.5399999999999991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0.20245240680000001</v>
      </c>
      <c r="AD88">
        <f t="shared" si="4"/>
        <v>23.899024593200004</v>
      </c>
      <c r="AE88">
        <v>0</v>
      </c>
      <c r="AF88" s="24"/>
      <c r="AG88">
        <f t="shared" si="5"/>
        <v>23.899024593200004</v>
      </c>
      <c r="AI88" s="34">
        <f>PXIL!M88</f>
        <v>0</v>
      </c>
      <c r="AJ88" s="34">
        <f>PXIL!S88</f>
        <v>0</v>
      </c>
      <c r="AK88" s="34">
        <f>RTM_IEX!M88</f>
        <v>0.1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14.461477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9.5399999999999991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0.20245240680000001</v>
      </c>
      <c r="AD89">
        <f t="shared" si="4"/>
        <v>23.899024593200004</v>
      </c>
      <c r="AE89">
        <v>0</v>
      </c>
      <c r="AF89" s="24"/>
      <c r="AG89">
        <f t="shared" si="5"/>
        <v>23.899024593200004</v>
      </c>
      <c r="AI89" s="34">
        <f>PXIL!M89</f>
        <v>0</v>
      </c>
      <c r="AJ89" s="34">
        <f>PXIL!S89</f>
        <v>0</v>
      </c>
      <c r="AK89" s="34">
        <f>RTM_IEX!M89</f>
        <v>0.1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14.461477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9.5399999999999991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0.20245240680000001</v>
      </c>
      <c r="AD90">
        <f t="shared" si="4"/>
        <v>23.899024593200004</v>
      </c>
      <c r="AE90">
        <v>0</v>
      </c>
      <c r="AF90" s="24"/>
      <c r="AG90">
        <f t="shared" si="5"/>
        <v>23.899024593200004</v>
      </c>
      <c r="AI90" s="34">
        <f>PXIL!M90</f>
        <v>0</v>
      </c>
      <c r="AJ90" s="34">
        <f>PXIL!S90</f>
        <v>0</v>
      </c>
      <c r="AK90" s="34">
        <f>RTM_IEX!M90</f>
        <v>0.1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14.461477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9.5399999999999991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0.20245240680000001</v>
      </c>
      <c r="AD91">
        <f t="shared" si="4"/>
        <v>23.899024593200004</v>
      </c>
      <c r="AE91">
        <v>0</v>
      </c>
      <c r="AF91" s="24"/>
      <c r="AG91">
        <f t="shared" si="5"/>
        <v>23.899024593200004</v>
      </c>
      <c r="AI91" s="34">
        <f>PXIL!M91</f>
        <v>0</v>
      </c>
      <c r="AJ91" s="34">
        <f>PXIL!S91</f>
        <v>0</v>
      </c>
      <c r="AK91" s="34">
        <f>RTM_IEX!M91</f>
        <v>0.1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14.461477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9.5399999999999991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0.20245240680000001</v>
      </c>
      <c r="AD92">
        <f t="shared" si="4"/>
        <v>23.899024593200004</v>
      </c>
      <c r="AE92">
        <v>0</v>
      </c>
      <c r="AF92" s="24"/>
      <c r="AG92">
        <f t="shared" si="5"/>
        <v>23.899024593200004</v>
      </c>
      <c r="AI92" s="34">
        <f>PXIL!M92</f>
        <v>0</v>
      </c>
      <c r="AJ92" s="34">
        <f>PXIL!S92</f>
        <v>0</v>
      </c>
      <c r="AK92" s="34">
        <f>RTM_IEX!M92</f>
        <v>0.1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14.461477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5.78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0.17002840679999998</v>
      </c>
      <c r="AD93">
        <f t="shared" si="4"/>
        <v>20.0714485932</v>
      </c>
      <c r="AE93">
        <v>0</v>
      </c>
      <c r="AF93" s="24"/>
      <c r="AG93">
        <f t="shared" si="5"/>
        <v>20.0714485932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14.461477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0.18951640679999998</v>
      </c>
      <c r="AD94">
        <f t="shared" si="4"/>
        <v>22.371960593200001</v>
      </c>
      <c r="AE94">
        <v>0</v>
      </c>
      <c r="AF94" s="24"/>
      <c r="AG94">
        <f t="shared" si="5"/>
        <v>22.371960593200001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14.461477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9.5399999999999991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0.20245240680000001</v>
      </c>
      <c r="AD95">
        <f t="shared" si="4"/>
        <v>23.899024593200004</v>
      </c>
      <c r="AE95">
        <v>0</v>
      </c>
      <c r="AF95" s="24"/>
      <c r="AG95">
        <f t="shared" si="5"/>
        <v>23.899024593200004</v>
      </c>
      <c r="AI95" s="34">
        <f>PXIL!M95</f>
        <v>0</v>
      </c>
      <c r="AJ95" s="34">
        <f>PXIL!S95</f>
        <v>0</v>
      </c>
      <c r="AK95" s="34">
        <f>RTM_IEX!M95</f>
        <v>0.1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14.461477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7.81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0.18708040679999999</v>
      </c>
      <c r="AD96">
        <f t="shared" si="4"/>
        <v>22.084396593200001</v>
      </c>
      <c r="AE96">
        <v>0</v>
      </c>
      <c r="AF96" s="24"/>
      <c r="AG96">
        <f t="shared" si="5"/>
        <v>22.084396593200001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14.461477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8.19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0.19027240679999999</v>
      </c>
      <c r="AD97">
        <f t="shared" si="4"/>
        <v>22.461204593200002</v>
      </c>
      <c r="AE97">
        <v>0</v>
      </c>
      <c r="AF97" s="24"/>
      <c r="AG97">
        <f t="shared" si="5"/>
        <v>22.461204593200002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14.461477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6.46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0.17574040679999997</v>
      </c>
      <c r="AD98">
        <f t="shared" si="4"/>
        <v>20.7457365932</v>
      </c>
      <c r="AE98">
        <v>0</v>
      </c>
      <c r="AF98" s="24"/>
      <c r="AG98">
        <f t="shared" si="5"/>
        <v>20.7457365932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0.34736399099999987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0.13799500000000006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4.2067325244000029E-3</v>
      </c>
      <c r="AD99">
        <f t="shared" si="6"/>
        <v>0.49659475847560008</v>
      </c>
      <c r="AE99">
        <f t="shared" ref="AE99:AT99" si="8">SUM(AE3:AE98)/4000</f>
        <v>0</v>
      </c>
      <c r="AG99">
        <f t="shared" si="8"/>
        <v>0.49659475847560008</v>
      </c>
      <c r="AI99">
        <f t="shared" si="8"/>
        <v>0</v>
      </c>
      <c r="AJ99">
        <f t="shared" si="8"/>
        <v>0</v>
      </c>
      <c r="AK99">
        <f t="shared" si="8"/>
        <v>6.1425000000000047E-3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9.2999999999999992E-3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45261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'[1]01'!B5</f>
        <v>265</v>
      </c>
      <c r="C3" s="16">
        <f>'[1]01'!C5</f>
        <v>0</v>
      </c>
      <c r="D3" s="16">
        <f>'[1]01'!D5</f>
        <v>75</v>
      </c>
      <c r="E3" s="16">
        <f>'[1]01'!E5</f>
        <v>0</v>
      </c>
      <c r="F3" s="15">
        <f>SUM(B3:E3)</f>
        <v>340</v>
      </c>
      <c r="G3" s="15">
        <f>'[1]01'!H5</f>
        <v>0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'[1]01'!B6</f>
        <v>265</v>
      </c>
      <c r="C4" s="16">
        <f>'[1]01'!C6</f>
        <v>0</v>
      </c>
      <c r="D4" s="16">
        <f>'[1]01'!D6</f>
        <v>75</v>
      </c>
      <c r="E4" s="16">
        <f>'[1]01'!E6</f>
        <v>0</v>
      </c>
      <c r="F4" s="15">
        <f>SUM(B4:E4)</f>
        <v>340</v>
      </c>
      <c r="G4" s="15">
        <f>'[1]01'!H6</f>
        <v>0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'[1]01'!B7</f>
        <v>265</v>
      </c>
      <c r="C5" s="16">
        <f>'[1]01'!C7</f>
        <v>0</v>
      </c>
      <c r="D5" s="16">
        <f>'[1]01'!D7</f>
        <v>75</v>
      </c>
      <c r="E5" s="16">
        <f>'[1]01'!E7</f>
        <v>0</v>
      </c>
      <c r="F5" s="15">
        <f t="shared" ref="F5:F68" si="6">SUM(B5:E5)</f>
        <v>340</v>
      </c>
      <c r="G5" s="15">
        <f>'[1]01'!H7</f>
        <v>0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'[1]01'!B8</f>
        <v>265</v>
      </c>
      <c r="C6" s="16">
        <f>'[1]01'!C8</f>
        <v>0</v>
      </c>
      <c r="D6" s="16">
        <f>'[1]01'!D8</f>
        <v>75</v>
      </c>
      <c r="E6" s="16">
        <f>'[1]01'!E8</f>
        <v>0</v>
      </c>
      <c r="F6" s="15">
        <f t="shared" si="6"/>
        <v>340</v>
      </c>
      <c r="G6" s="15">
        <f>'[1]01'!H8</f>
        <v>0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'[1]01'!B9</f>
        <v>265</v>
      </c>
      <c r="C7" s="16">
        <f>'[1]01'!C9</f>
        <v>0</v>
      </c>
      <c r="D7" s="16">
        <f>'[1]01'!D9</f>
        <v>75</v>
      </c>
      <c r="E7" s="16">
        <f>'[1]01'!E9</f>
        <v>0</v>
      </c>
      <c r="F7" s="15">
        <f t="shared" si="6"/>
        <v>340</v>
      </c>
      <c r="G7" s="15">
        <f>'[1]01'!H9</f>
        <v>0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'[1]01'!B10</f>
        <v>265</v>
      </c>
      <c r="C8" s="16">
        <f>'[1]01'!C10</f>
        <v>0</v>
      </c>
      <c r="D8" s="16">
        <f>'[1]01'!D10</f>
        <v>75</v>
      </c>
      <c r="E8" s="16">
        <f>'[1]01'!E10</f>
        <v>0</v>
      </c>
      <c r="F8" s="15">
        <f t="shared" si="6"/>
        <v>340</v>
      </c>
      <c r="G8" s="15">
        <f>'[1]01'!H10</f>
        <v>0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'[1]01'!B11</f>
        <v>265</v>
      </c>
      <c r="C9" s="16">
        <f>'[1]01'!C11</f>
        <v>0</v>
      </c>
      <c r="D9" s="16">
        <f>'[1]01'!D11</f>
        <v>75</v>
      </c>
      <c r="E9" s="16">
        <f>'[1]01'!E11</f>
        <v>0</v>
      </c>
      <c r="F9" s="15">
        <f t="shared" si="6"/>
        <v>340</v>
      </c>
      <c r="G9" s="15">
        <f>'[1]01'!H11</f>
        <v>0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'[1]01'!B12</f>
        <v>265</v>
      </c>
      <c r="C10" s="16">
        <f>'[1]01'!C12</f>
        <v>0</v>
      </c>
      <c r="D10" s="16">
        <f>'[1]01'!D12</f>
        <v>75</v>
      </c>
      <c r="E10" s="16">
        <f>'[1]01'!E12</f>
        <v>0</v>
      </c>
      <c r="F10" s="15">
        <f t="shared" si="6"/>
        <v>340</v>
      </c>
      <c r="G10" s="15">
        <f>'[1]01'!H12</f>
        <v>0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'[1]01'!B13</f>
        <v>265</v>
      </c>
      <c r="C11" s="16">
        <f>'[1]01'!C13</f>
        <v>0</v>
      </c>
      <c r="D11" s="16">
        <f>'[1]01'!D13</f>
        <v>75</v>
      </c>
      <c r="E11" s="16">
        <f>'[1]01'!E13</f>
        <v>0</v>
      </c>
      <c r="F11" s="15">
        <f t="shared" si="6"/>
        <v>340</v>
      </c>
      <c r="G11" s="15">
        <f>'[1]01'!H13</f>
        <v>0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'[1]01'!B14</f>
        <v>265</v>
      </c>
      <c r="C12" s="16">
        <f>'[1]01'!C14</f>
        <v>0</v>
      </c>
      <c r="D12" s="16">
        <f>'[1]01'!D14</f>
        <v>75</v>
      </c>
      <c r="E12" s="16">
        <f>'[1]01'!E14</f>
        <v>0</v>
      </c>
      <c r="F12" s="15">
        <f t="shared" si="6"/>
        <v>340</v>
      </c>
      <c r="G12" s="15">
        <f>'[1]01'!H14</f>
        <v>0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'[1]01'!B15</f>
        <v>265</v>
      </c>
      <c r="C13" s="16">
        <f>'[1]01'!C15</f>
        <v>0</v>
      </c>
      <c r="D13" s="16">
        <f>'[1]01'!D15</f>
        <v>75</v>
      </c>
      <c r="E13" s="16">
        <f>'[1]01'!E15</f>
        <v>0</v>
      </c>
      <c r="F13" s="15">
        <f t="shared" si="6"/>
        <v>340</v>
      </c>
      <c r="G13" s="15">
        <f>'[1]01'!H15</f>
        <v>0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'[1]01'!B16</f>
        <v>265</v>
      </c>
      <c r="C14" s="16">
        <f>'[1]01'!C16</f>
        <v>0</v>
      </c>
      <c r="D14" s="16">
        <f>'[1]01'!D16</f>
        <v>75</v>
      </c>
      <c r="E14" s="16">
        <f>'[1]01'!E16</f>
        <v>0</v>
      </c>
      <c r="F14" s="15">
        <f t="shared" si="6"/>
        <v>340</v>
      </c>
      <c r="G14" s="15">
        <f>'[1]01'!H16</f>
        <v>0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'[1]01'!B17</f>
        <v>265</v>
      </c>
      <c r="C15" s="16">
        <f>'[1]01'!C17</f>
        <v>0</v>
      </c>
      <c r="D15" s="16">
        <f>'[1]01'!D17</f>
        <v>75</v>
      </c>
      <c r="E15" s="16">
        <f>'[1]01'!E17</f>
        <v>0</v>
      </c>
      <c r="F15" s="15">
        <f t="shared" si="6"/>
        <v>340</v>
      </c>
      <c r="G15" s="15">
        <f>'[1]01'!H17</f>
        <v>0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'[1]01'!B18</f>
        <v>265</v>
      </c>
      <c r="C16" s="16">
        <f>'[1]01'!C18</f>
        <v>0</v>
      </c>
      <c r="D16" s="16">
        <f>'[1]01'!D18</f>
        <v>75</v>
      </c>
      <c r="E16" s="16">
        <f>'[1]01'!E18</f>
        <v>0</v>
      </c>
      <c r="F16" s="15">
        <f t="shared" si="6"/>
        <v>340</v>
      </c>
      <c r="G16" s="15">
        <f>'[1]01'!H18</f>
        <v>0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'[1]01'!B19</f>
        <v>265</v>
      </c>
      <c r="C17" s="16">
        <f>'[1]01'!C19</f>
        <v>0</v>
      </c>
      <c r="D17" s="16">
        <f>'[1]01'!D19</f>
        <v>75</v>
      </c>
      <c r="E17" s="16">
        <f>'[1]01'!E19</f>
        <v>0</v>
      </c>
      <c r="F17" s="15">
        <f t="shared" si="6"/>
        <v>340</v>
      </c>
      <c r="G17" s="15">
        <f>'[1]01'!H19</f>
        <v>0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'[1]01'!B20</f>
        <v>265</v>
      </c>
      <c r="C18" s="16">
        <f>'[1]01'!C20</f>
        <v>0</v>
      </c>
      <c r="D18" s="16">
        <f>'[1]01'!D20</f>
        <v>75</v>
      </c>
      <c r="E18" s="16">
        <f>'[1]01'!E20</f>
        <v>0</v>
      </c>
      <c r="F18" s="15">
        <f t="shared" si="6"/>
        <v>340</v>
      </c>
      <c r="G18" s="15">
        <f>'[1]01'!H20</f>
        <v>0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'[1]01'!B21</f>
        <v>265</v>
      </c>
      <c r="C19" s="16">
        <f>'[1]01'!C21</f>
        <v>0</v>
      </c>
      <c r="D19" s="16">
        <f>'[1]01'!D21</f>
        <v>75</v>
      </c>
      <c r="E19" s="16">
        <f>'[1]01'!E21</f>
        <v>0</v>
      </c>
      <c r="F19" s="15">
        <f t="shared" si="6"/>
        <v>340</v>
      </c>
      <c r="G19" s="15">
        <f>'[1]01'!H21</f>
        <v>0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'[1]01'!B22</f>
        <v>265</v>
      </c>
      <c r="C20" s="16">
        <f>'[1]01'!C22</f>
        <v>0</v>
      </c>
      <c r="D20" s="16">
        <f>'[1]01'!D22</f>
        <v>75</v>
      </c>
      <c r="E20" s="16">
        <f>'[1]01'!E22</f>
        <v>0</v>
      </c>
      <c r="F20" s="15">
        <f t="shared" si="6"/>
        <v>340</v>
      </c>
      <c r="G20" s="15">
        <f>'[1]01'!H22</f>
        <v>0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'[1]01'!B23</f>
        <v>265</v>
      </c>
      <c r="C21" s="16">
        <f>'[1]01'!C23</f>
        <v>0</v>
      </c>
      <c r="D21" s="16">
        <f>'[1]01'!D23</f>
        <v>75</v>
      </c>
      <c r="E21" s="16">
        <f>'[1]01'!E23</f>
        <v>0</v>
      </c>
      <c r="F21" s="15">
        <f t="shared" si="6"/>
        <v>340</v>
      </c>
      <c r="G21" s="15">
        <f>'[1]01'!H23</f>
        <v>0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'[1]01'!B24</f>
        <v>265</v>
      </c>
      <c r="C22" s="16">
        <f>'[1]01'!C24</f>
        <v>0</v>
      </c>
      <c r="D22" s="16">
        <f>'[1]01'!D24</f>
        <v>75</v>
      </c>
      <c r="E22" s="16">
        <f>'[1]01'!E24</f>
        <v>0</v>
      </c>
      <c r="F22" s="15">
        <f t="shared" si="6"/>
        <v>340</v>
      </c>
      <c r="G22" s="15">
        <f>'[1]01'!H24</f>
        <v>0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'[1]01'!B25</f>
        <v>265</v>
      </c>
      <c r="C23" s="16">
        <f>'[1]01'!C25</f>
        <v>0</v>
      </c>
      <c r="D23" s="16">
        <f>'[1]01'!D25</f>
        <v>75</v>
      </c>
      <c r="E23" s="16">
        <f>'[1]01'!E25</f>
        <v>0</v>
      </c>
      <c r="F23" s="15">
        <f t="shared" si="6"/>
        <v>340</v>
      </c>
      <c r="G23" s="15">
        <f>'[1]01'!H25</f>
        <v>0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'[1]01'!B26</f>
        <v>265</v>
      </c>
      <c r="C24" s="16">
        <f>'[1]01'!C26</f>
        <v>0</v>
      </c>
      <c r="D24" s="16">
        <f>'[1]01'!D26</f>
        <v>75</v>
      </c>
      <c r="E24" s="16">
        <f>'[1]01'!E26</f>
        <v>0</v>
      </c>
      <c r="F24" s="15">
        <f t="shared" si="6"/>
        <v>340</v>
      </c>
      <c r="G24" s="15">
        <f>'[1]01'!H26</f>
        <v>0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'[1]01'!B27</f>
        <v>265</v>
      </c>
      <c r="C25" s="16">
        <f>'[1]01'!C27</f>
        <v>0</v>
      </c>
      <c r="D25" s="16">
        <f>'[1]01'!D27</f>
        <v>75</v>
      </c>
      <c r="E25" s="16">
        <f>'[1]01'!E27</f>
        <v>0</v>
      </c>
      <c r="F25" s="15">
        <f t="shared" si="6"/>
        <v>340</v>
      </c>
      <c r="G25" s="15">
        <f>'[1]01'!H27</f>
        <v>0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'[1]01'!B28</f>
        <v>265</v>
      </c>
      <c r="C26" s="16">
        <f>'[1]01'!C28</f>
        <v>0</v>
      </c>
      <c r="D26" s="16">
        <f>'[1]01'!D28</f>
        <v>75</v>
      </c>
      <c r="E26" s="16">
        <f>'[1]01'!E28</f>
        <v>0</v>
      </c>
      <c r="F26" s="15">
        <f t="shared" si="6"/>
        <v>340</v>
      </c>
      <c r="G26" s="15">
        <f>'[1]01'!H28</f>
        <v>0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'[1]01'!B29</f>
        <v>265</v>
      </c>
      <c r="C27" s="16">
        <f>'[1]01'!C29</f>
        <v>0</v>
      </c>
      <c r="D27" s="16">
        <f>'[1]01'!D29</f>
        <v>75</v>
      </c>
      <c r="E27" s="16">
        <f>'[1]01'!E29</f>
        <v>0</v>
      </c>
      <c r="F27" s="15">
        <f t="shared" si="6"/>
        <v>340</v>
      </c>
      <c r="G27" s="15">
        <f>'[1]01'!H29</f>
        <v>0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'[1]01'!B30</f>
        <v>265</v>
      </c>
      <c r="C28" s="16">
        <f>'[1]01'!C30</f>
        <v>0</v>
      </c>
      <c r="D28" s="16">
        <f>'[1]01'!D30</f>
        <v>75</v>
      </c>
      <c r="E28" s="16">
        <f>'[1]01'!E30</f>
        <v>0</v>
      </c>
      <c r="F28" s="15">
        <f t="shared" si="6"/>
        <v>340</v>
      </c>
      <c r="G28" s="15">
        <f>'[1]01'!H30</f>
        <v>0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'[1]01'!B31</f>
        <v>265</v>
      </c>
      <c r="C29" s="16">
        <f>'[1]01'!C31</f>
        <v>0</v>
      </c>
      <c r="D29" s="16">
        <f>'[1]01'!D31</f>
        <v>75</v>
      </c>
      <c r="E29" s="16">
        <f>'[1]01'!E31</f>
        <v>0</v>
      </c>
      <c r="F29" s="15">
        <f t="shared" si="6"/>
        <v>340</v>
      </c>
      <c r="G29" s="15">
        <f>'[1]01'!H31</f>
        <v>0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'[1]01'!B32</f>
        <v>265</v>
      </c>
      <c r="C30" s="16">
        <f>'[1]01'!C32</f>
        <v>0</v>
      </c>
      <c r="D30" s="16">
        <f>'[1]01'!D32</f>
        <v>75</v>
      </c>
      <c r="E30" s="16">
        <f>'[1]01'!E32</f>
        <v>0</v>
      </c>
      <c r="F30" s="15">
        <f t="shared" si="6"/>
        <v>340</v>
      </c>
      <c r="G30" s="15">
        <f>'[1]01'!H32</f>
        <v>0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'[1]01'!B33</f>
        <v>265</v>
      </c>
      <c r="C31" s="16">
        <f>'[1]01'!C33</f>
        <v>0</v>
      </c>
      <c r="D31" s="16">
        <f>'[1]01'!D33</f>
        <v>75</v>
      </c>
      <c r="E31" s="16">
        <f>'[1]01'!E33</f>
        <v>0</v>
      </c>
      <c r="F31" s="15">
        <f t="shared" si="6"/>
        <v>340</v>
      </c>
      <c r="G31" s="15">
        <f>'[1]01'!H33</f>
        <v>0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'[1]01'!B34</f>
        <v>265</v>
      </c>
      <c r="C32" s="16">
        <f>'[1]01'!C34</f>
        <v>0</v>
      </c>
      <c r="D32" s="16">
        <f>'[1]01'!D34</f>
        <v>75</v>
      </c>
      <c r="E32" s="16">
        <f>'[1]01'!E34</f>
        <v>0</v>
      </c>
      <c r="F32" s="15">
        <f t="shared" si="6"/>
        <v>340</v>
      </c>
      <c r="G32" s="15">
        <f>'[1]01'!H34</f>
        <v>0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'[1]01'!B35</f>
        <v>265</v>
      </c>
      <c r="C33" s="16">
        <f>'[1]01'!C35</f>
        <v>0</v>
      </c>
      <c r="D33" s="16">
        <f>'[1]01'!D35</f>
        <v>75</v>
      </c>
      <c r="E33" s="16">
        <f>'[1]01'!E35</f>
        <v>0</v>
      </c>
      <c r="F33" s="15">
        <f t="shared" si="6"/>
        <v>340</v>
      </c>
      <c r="G33" s="15">
        <f>'[1]01'!H35</f>
        <v>0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'[1]01'!B36</f>
        <v>265</v>
      </c>
      <c r="C34" s="16">
        <f>'[1]01'!C36</f>
        <v>0</v>
      </c>
      <c r="D34" s="16">
        <f>'[1]01'!D36</f>
        <v>75</v>
      </c>
      <c r="E34" s="16">
        <f>'[1]01'!E36</f>
        <v>0</v>
      </c>
      <c r="F34" s="15">
        <f t="shared" si="6"/>
        <v>340</v>
      </c>
      <c r="G34" s="15">
        <f>'[1]01'!H36</f>
        <v>0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'[1]01'!B37</f>
        <v>265</v>
      </c>
      <c r="C35" s="16">
        <f>'[1]01'!C37</f>
        <v>0</v>
      </c>
      <c r="D35" s="16">
        <f>'[1]01'!D37</f>
        <v>75</v>
      </c>
      <c r="E35" s="16">
        <f>'[1]01'!E37</f>
        <v>0</v>
      </c>
      <c r="F35" s="15">
        <f t="shared" si="6"/>
        <v>340</v>
      </c>
      <c r="G35" s="15">
        <f>'[1]01'!H37</f>
        <v>0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'[1]01'!B38</f>
        <v>265</v>
      </c>
      <c r="C36" s="16">
        <f>'[1]01'!C38</f>
        <v>0</v>
      </c>
      <c r="D36" s="16">
        <f>'[1]01'!D38</f>
        <v>75</v>
      </c>
      <c r="E36" s="16">
        <f>'[1]01'!E38</f>
        <v>0</v>
      </c>
      <c r="F36" s="15">
        <f t="shared" si="6"/>
        <v>340</v>
      </c>
      <c r="G36" s="15">
        <f>'[1]01'!H38</f>
        <v>0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'[1]01'!B39</f>
        <v>265</v>
      </c>
      <c r="C37" s="16">
        <f>'[1]01'!C39</f>
        <v>0</v>
      </c>
      <c r="D37" s="16">
        <f>'[1]01'!D39</f>
        <v>75</v>
      </c>
      <c r="E37" s="16">
        <f>'[1]01'!E39</f>
        <v>0</v>
      </c>
      <c r="F37" s="15">
        <f t="shared" si="6"/>
        <v>340</v>
      </c>
      <c r="G37" s="15">
        <f>'[1]01'!H39</f>
        <v>0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'[1]01'!B40</f>
        <v>265</v>
      </c>
      <c r="C38" s="16">
        <f>'[1]01'!C40</f>
        <v>0</v>
      </c>
      <c r="D38" s="16">
        <f>'[1]01'!D40</f>
        <v>75</v>
      </c>
      <c r="E38" s="16">
        <f>'[1]01'!E40</f>
        <v>0</v>
      </c>
      <c r="F38" s="15">
        <f t="shared" si="6"/>
        <v>340</v>
      </c>
      <c r="G38" s="15">
        <f>'[1]01'!H40</f>
        <v>0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'[1]01'!B41</f>
        <v>265</v>
      </c>
      <c r="C39" s="16">
        <f>'[1]01'!C41</f>
        <v>0</v>
      </c>
      <c r="D39" s="16">
        <f>'[1]01'!D41</f>
        <v>75</v>
      </c>
      <c r="E39" s="16">
        <f>'[1]01'!E41</f>
        <v>0</v>
      </c>
      <c r="F39" s="15">
        <f t="shared" si="6"/>
        <v>340</v>
      </c>
      <c r="G39" s="15">
        <f>'[1]01'!H41</f>
        <v>0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'[1]01'!B42</f>
        <v>265</v>
      </c>
      <c r="C40" s="16">
        <f>'[1]01'!C42</f>
        <v>0</v>
      </c>
      <c r="D40" s="16">
        <f>'[1]01'!D42</f>
        <v>75</v>
      </c>
      <c r="E40" s="16">
        <f>'[1]01'!E42</f>
        <v>0</v>
      </c>
      <c r="F40" s="15">
        <f t="shared" si="6"/>
        <v>340</v>
      </c>
      <c r="G40" s="15">
        <f>'[1]01'!H42</f>
        <v>0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'[1]01'!B43</f>
        <v>265</v>
      </c>
      <c r="C41" s="16">
        <f>'[1]01'!C43</f>
        <v>0</v>
      </c>
      <c r="D41" s="16">
        <f>'[1]01'!D43</f>
        <v>75</v>
      </c>
      <c r="E41" s="16">
        <f>'[1]01'!E43</f>
        <v>0</v>
      </c>
      <c r="F41" s="15">
        <f t="shared" si="6"/>
        <v>340</v>
      </c>
      <c r="G41" s="15">
        <f>'[1]01'!H43</f>
        <v>0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'[1]01'!B44</f>
        <v>265</v>
      </c>
      <c r="C42" s="16">
        <f>'[1]01'!C44</f>
        <v>0</v>
      </c>
      <c r="D42" s="16">
        <f>'[1]01'!D44</f>
        <v>75</v>
      </c>
      <c r="E42" s="16">
        <f>'[1]01'!E44</f>
        <v>0</v>
      </c>
      <c r="F42" s="15">
        <f t="shared" si="6"/>
        <v>340</v>
      </c>
      <c r="G42" s="15">
        <f>'[1]01'!H44</f>
        <v>0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'[1]01'!B45</f>
        <v>265</v>
      </c>
      <c r="C43" s="16">
        <f>'[1]01'!C45</f>
        <v>0</v>
      </c>
      <c r="D43" s="16">
        <f>'[1]01'!D45</f>
        <v>75</v>
      </c>
      <c r="E43" s="16">
        <f>'[1]01'!E45</f>
        <v>0</v>
      </c>
      <c r="F43" s="15">
        <f t="shared" si="6"/>
        <v>340</v>
      </c>
      <c r="G43" s="15">
        <f>'[1]01'!H45</f>
        <v>0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'[1]01'!B46</f>
        <v>265</v>
      </c>
      <c r="C44" s="16">
        <f>'[1]01'!C46</f>
        <v>0</v>
      </c>
      <c r="D44" s="16">
        <f>'[1]01'!D46</f>
        <v>75</v>
      </c>
      <c r="E44" s="16">
        <f>'[1]01'!E46</f>
        <v>0</v>
      </c>
      <c r="F44" s="15">
        <f t="shared" si="6"/>
        <v>340</v>
      </c>
      <c r="G44" s="15">
        <f>'[1]01'!H46</f>
        <v>0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'[1]01'!B47</f>
        <v>265</v>
      </c>
      <c r="C45" s="16">
        <f>'[1]01'!C47</f>
        <v>0</v>
      </c>
      <c r="D45" s="16">
        <f>'[1]01'!D47</f>
        <v>75</v>
      </c>
      <c r="E45" s="16">
        <f>'[1]01'!E47</f>
        <v>0</v>
      </c>
      <c r="F45" s="15">
        <f t="shared" si="6"/>
        <v>340</v>
      </c>
      <c r="G45" s="15">
        <f>'[1]01'!H47</f>
        <v>0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'[1]01'!B48</f>
        <v>265</v>
      </c>
      <c r="C46" s="16">
        <f>'[1]01'!C48</f>
        <v>0</v>
      </c>
      <c r="D46" s="16">
        <f>'[1]01'!D48</f>
        <v>75</v>
      </c>
      <c r="E46" s="16">
        <f>'[1]01'!E48</f>
        <v>0</v>
      </c>
      <c r="F46" s="15">
        <f t="shared" si="6"/>
        <v>340</v>
      </c>
      <c r="G46" s="15">
        <f>'[1]01'!H48</f>
        <v>0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'[1]01'!B49</f>
        <v>265</v>
      </c>
      <c r="C47" s="16">
        <f>'[1]01'!C49</f>
        <v>0</v>
      </c>
      <c r="D47" s="16">
        <f>'[1]01'!D49</f>
        <v>75</v>
      </c>
      <c r="E47" s="16">
        <f>'[1]01'!E49</f>
        <v>0</v>
      </c>
      <c r="F47" s="15">
        <f t="shared" si="6"/>
        <v>340</v>
      </c>
      <c r="G47" s="15">
        <f>'[1]01'!H49</f>
        <v>0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'[1]01'!B50</f>
        <v>265</v>
      </c>
      <c r="C48" s="16">
        <f>'[1]01'!C50</f>
        <v>0</v>
      </c>
      <c r="D48" s="16">
        <f>'[1]01'!D50</f>
        <v>75</v>
      </c>
      <c r="E48" s="16">
        <f>'[1]01'!E50</f>
        <v>0</v>
      </c>
      <c r="F48" s="15">
        <f t="shared" si="6"/>
        <v>340</v>
      </c>
      <c r="G48" s="15">
        <f>'[1]01'!H50</f>
        <v>0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'[1]01'!B51</f>
        <v>265</v>
      </c>
      <c r="C49" s="16">
        <f>'[1]01'!C51</f>
        <v>0</v>
      </c>
      <c r="D49" s="16">
        <f>'[1]01'!D51</f>
        <v>75</v>
      </c>
      <c r="E49" s="16">
        <f>'[1]01'!E51</f>
        <v>0</v>
      </c>
      <c r="F49" s="15">
        <f t="shared" si="6"/>
        <v>340</v>
      </c>
      <c r="G49" s="15">
        <f>'[1]01'!H51</f>
        <v>0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'[1]01'!B52</f>
        <v>265</v>
      </c>
      <c r="C50" s="16">
        <f>'[1]01'!C52</f>
        <v>0</v>
      </c>
      <c r="D50" s="16">
        <f>'[1]01'!D52</f>
        <v>75</v>
      </c>
      <c r="E50" s="16">
        <f>'[1]01'!E52</f>
        <v>0</v>
      </c>
      <c r="F50" s="15">
        <f t="shared" si="6"/>
        <v>340</v>
      </c>
      <c r="G50" s="15">
        <f>'[1]01'!H52</f>
        <v>0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'[1]01'!B53</f>
        <v>265</v>
      </c>
      <c r="C51" s="16">
        <f>'[1]01'!C53</f>
        <v>0</v>
      </c>
      <c r="D51" s="16">
        <f>'[1]01'!D53</f>
        <v>75</v>
      </c>
      <c r="E51" s="16">
        <f>'[1]01'!E53</f>
        <v>0</v>
      </c>
      <c r="F51" s="15">
        <f t="shared" si="6"/>
        <v>340</v>
      </c>
      <c r="G51" s="15">
        <f>'[1]01'!H53</f>
        <v>0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'[1]01'!B54</f>
        <v>265</v>
      </c>
      <c r="C52" s="16">
        <f>'[1]01'!C54</f>
        <v>0</v>
      </c>
      <c r="D52" s="16">
        <f>'[1]01'!D54</f>
        <v>75</v>
      </c>
      <c r="E52" s="16">
        <f>'[1]01'!E54</f>
        <v>0</v>
      </c>
      <c r="F52" s="15">
        <f t="shared" si="6"/>
        <v>340</v>
      </c>
      <c r="G52" s="15">
        <f>'[1]01'!H54</f>
        <v>0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'[1]01'!B55</f>
        <v>265</v>
      </c>
      <c r="C53" s="16">
        <f>'[1]01'!C55</f>
        <v>0</v>
      </c>
      <c r="D53" s="16">
        <f>'[1]01'!D55</f>
        <v>75</v>
      </c>
      <c r="E53" s="16">
        <f>'[1]01'!E55</f>
        <v>0</v>
      </c>
      <c r="F53" s="15">
        <f t="shared" si="6"/>
        <v>340</v>
      </c>
      <c r="G53" s="15">
        <f>'[1]01'!H55</f>
        <v>0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'[1]01'!B56</f>
        <v>265</v>
      </c>
      <c r="C54" s="16">
        <f>'[1]01'!C56</f>
        <v>0</v>
      </c>
      <c r="D54" s="16">
        <f>'[1]01'!D56</f>
        <v>75</v>
      </c>
      <c r="E54" s="16">
        <f>'[1]01'!E56</f>
        <v>0</v>
      </c>
      <c r="F54" s="15">
        <f t="shared" si="6"/>
        <v>340</v>
      </c>
      <c r="G54" s="15">
        <f>'[1]01'!H56</f>
        <v>0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'[1]01'!B57</f>
        <v>265</v>
      </c>
      <c r="C55" s="16">
        <f>'[1]01'!C57</f>
        <v>0</v>
      </c>
      <c r="D55" s="16">
        <f>'[1]01'!D57</f>
        <v>75</v>
      </c>
      <c r="E55" s="16">
        <f>'[1]01'!E57</f>
        <v>0</v>
      </c>
      <c r="F55" s="15">
        <f t="shared" si="6"/>
        <v>340</v>
      </c>
      <c r="G55" s="15">
        <f>'[1]01'!H57</f>
        <v>0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'[1]01'!B58</f>
        <v>265</v>
      </c>
      <c r="C56" s="16">
        <f>'[1]01'!C58</f>
        <v>0</v>
      </c>
      <c r="D56" s="16">
        <f>'[1]01'!D58</f>
        <v>75</v>
      </c>
      <c r="E56" s="16">
        <f>'[1]01'!E58</f>
        <v>0</v>
      </c>
      <c r="F56" s="15">
        <f t="shared" si="6"/>
        <v>340</v>
      </c>
      <c r="G56" s="15">
        <f>'[1]01'!H58</f>
        <v>0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'[1]01'!B59</f>
        <v>265</v>
      </c>
      <c r="C57" s="16">
        <f>'[1]01'!C59</f>
        <v>0</v>
      </c>
      <c r="D57" s="16">
        <f>'[1]01'!D59</f>
        <v>75</v>
      </c>
      <c r="E57" s="16">
        <f>'[1]01'!E59</f>
        <v>0</v>
      </c>
      <c r="F57" s="15">
        <f t="shared" si="6"/>
        <v>340</v>
      </c>
      <c r="G57" s="15">
        <f>'[1]01'!H59</f>
        <v>0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'[1]01'!B60</f>
        <v>265</v>
      </c>
      <c r="C58" s="16">
        <f>'[1]01'!C60</f>
        <v>0</v>
      </c>
      <c r="D58" s="16">
        <f>'[1]01'!D60</f>
        <v>75</v>
      </c>
      <c r="E58" s="16">
        <f>'[1]01'!E60</f>
        <v>0</v>
      </c>
      <c r="F58" s="15">
        <f t="shared" si="6"/>
        <v>340</v>
      </c>
      <c r="G58" s="15">
        <f>'[1]01'!H60</f>
        <v>0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'[1]01'!B61</f>
        <v>265</v>
      </c>
      <c r="C59" s="16">
        <f>'[1]01'!C61</f>
        <v>0</v>
      </c>
      <c r="D59" s="16">
        <f>'[1]01'!D61</f>
        <v>75</v>
      </c>
      <c r="E59" s="16">
        <f>'[1]01'!E61</f>
        <v>0</v>
      </c>
      <c r="F59" s="15">
        <f t="shared" si="6"/>
        <v>340</v>
      </c>
      <c r="G59" s="15">
        <f>'[1]01'!H61</f>
        <v>0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'[1]01'!B62</f>
        <v>265</v>
      </c>
      <c r="C60" s="16">
        <f>'[1]01'!C62</f>
        <v>0</v>
      </c>
      <c r="D60" s="16">
        <f>'[1]01'!D62</f>
        <v>75</v>
      </c>
      <c r="E60" s="16">
        <f>'[1]01'!E62</f>
        <v>0</v>
      </c>
      <c r="F60" s="15">
        <f t="shared" si="6"/>
        <v>340</v>
      </c>
      <c r="G60" s="15">
        <f>'[1]01'!H62</f>
        <v>0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'[1]01'!B63</f>
        <v>265</v>
      </c>
      <c r="C61" s="16">
        <f>'[1]01'!C63</f>
        <v>0</v>
      </c>
      <c r="D61" s="16">
        <f>'[1]01'!D63</f>
        <v>75</v>
      </c>
      <c r="E61" s="16">
        <f>'[1]01'!E63</f>
        <v>0</v>
      </c>
      <c r="F61" s="15">
        <f t="shared" si="6"/>
        <v>340</v>
      </c>
      <c r="G61" s="15">
        <f>'[1]01'!H63</f>
        <v>0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'[1]01'!B64</f>
        <v>265</v>
      </c>
      <c r="C62" s="16">
        <f>'[1]01'!C64</f>
        <v>0</v>
      </c>
      <c r="D62" s="16">
        <f>'[1]01'!D64</f>
        <v>75</v>
      </c>
      <c r="E62" s="16">
        <f>'[1]01'!E64</f>
        <v>0</v>
      </c>
      <c r="F62" s="15">
        <f t="shared" si="6"/>
        <v>340</v>
      </c>
      <c r="G62" s="15">
        <f>'[1]01'!H64</f>
        <v>0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'[1]01'!B65</f>
        <v>265</v>
      </c>
      <c r="C63" s="16">
        <f>'[1]01'!C65</f>
        <v>0</v>
      </c>
      <c r="D63" s="16">
        <f>'[1]01'!D65</f>
        <v>75</v>
      </c>
      <c r="E63" s="16">
        <f>'[1]01'!E65</f>
        <v>0</v>
      </c>
      <c r="F63" s="15">
        <f t="shared" si="6"/>
        <v>340</v>
      </c>
      <c r="G63" s="15">
        <f>'[1]01'!H65</f>
        <v>0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'[1]01'!B66</f>
        <v>265</v>
      </c>
      <c r="C64" s="16">
        <f>'[1]01'!C66</f>
        <v>0</v>
      </c>
      <c r="D64" s="16">
        <f>'[1]01'!D66</f>
        <v>75</v>
      </c>
      <c r="E64" s="16">
        <f>'[1]01'!E66</f>
        <v>0</v>
      </c>
      <c r="F64" s="15">
        <f t="shared" si="6"/>
        <v>340</v>
      </c>
      <c r="G64" s="15">
        <f>'[1]01'!H66</f>
        <v>0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'[1]01'!B67</f>
        <v>265</v>
      </c>
      <c r="C65" s="16">
        <f>'[1]01'!C67</f>
        <v>0</v>
      </c>
      <c r="D65" s="16">
        <f>'[1]01'!D67</f>
        <v>75</v>
      </c>
      <c r="E65" s="16">
        <f>'[1]01'!E67</f>
        <v>0</v>
      </c>
      <c r="F65" s="15">
        <f t="shared" si="6"/>
        <v>340</v>
      </c>
      <c r="G65" s="15">
        <f>'[1]01'!H67</f>
        <v>0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'[1]01'!B68</f>
        <v>265</v>
      </c>
      <c r="C66" s="16">
        <f>'[1]01'!C68</f>
        <v>0</v>
      </c>
      <c r="D66" s="16">
        <f>'[1]01'!D68</f>
        <v>75</v>
      </c>
      <c r="E66" s="16">
        <f>'[1]01'!E68</f>
        <v>0</v>
      </c>
      <c r="F66" s="15">
        <f t="shared" si="6"/>
        <v>340</v>
      </c>
      <c r="G66" s="15">
        <f>'[1]01'!H68</f>
        <v>0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'[1]01'!B69</f>
        <v>265</v>
      </c>
      <c r="C67" s="16">
        <f>'[1]01'!C69</f>
        <v>0</v>
      </c>
      <c r="D67" s="16">
        <f>'[1]01'!D69</f>
        <v>75</v>
      </c>
      <c r="E67" s="16">
        <f>'[1]01'!E69</f>
        <v>0</v>
      </c>
      <c r="F67" s="15">
        <f t="shared" si="6"/>
        <v>340</v>
      </c>
      <c r="G67" s="15">
        <f>'[1]01'!H69</f>
        <v>0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'[1]01'!B70</f>
        <v>265</v>
      </c>
      <c r="C68" s="16">
        <f>'[1]01'!C70</f>
        <v>0</v>
      </c>
      <c r="D68" s="16">
        <f>'[1]01'!D70</f>
        <v>75</v>
      </c>
      <c r="E68" s="16">
        <f>'[1]01'!E70</f>
        <v>0</v>
      </c>
      <c r="F68" s="15">
        <f t="shared" si="6"/>
        <v>340</v>
      </c>
      <c r="G68" s="15">
        <f>'[1]01'!H70</f>
        <v>0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'[1]01'!B71</f>
        <v>265</v>
      </c>
      <c r="C69" s="16">
        <f>'[1]01'!C71</f>
        <v>0</v>
      </c>
      <c r="D69" s="16">
        <f>'[1]01'!D71</f>
        <v>75</v>
      </c>
      <c r="E69" s="16">
        <f>'[1]01'!E71</f>
        <v>0</v>
      </c>
      <c r="F69" s="15">
        <f t="shared" ref="F69:F98" si="17">SUM(B69:E69)</f>
        <v>340</v>
      </c>
      <c r="G69" s="15">
        <f>'[1]01'!H71</f>
        <v>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'[1]01'!B72</f>
        <v>265</v>
      </c>
      <c r="C70" s="16">
        <f>'[1]01'!C72</f>
        <v>0</v>
      </c>
      <c r="D70" s="16">
        <f>'[1]01'!D72</f>
        <v>75</v>
      </c>
      <c r="E70" s="16">
        <f>'[1]01'!E72</f>
        <v>0</v>
      </c>
      <c r="F70" s="15">
        <f t="shared" si="17"/>
        <v>340</v>
      </c>
      <c r="G70" s="15">
        <f>'[1]01'!H72</f>
        <v>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'[1]01'!B73</f>
        <v>265</v>
      </c>
      <c r="C71" s="16">
        <f>'[1]01'!C73</f>
        <v>0</v>
      </c>
      <c r="D71" s="16">
        <f>'[1]01'!D73</f>
        <v>75</v>
      </c>
      <c r="E71" s="16">
        <f>'[1]01'!E73</f>
        <v>0</v>
      </c>
      <c r="F71" s="15">
        <f t="shared" si="17"/>
        <v>340</v>
      </c>
      <c r="G71" s="15">
        <f>'[1]01'!H73</f>
        <v>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'[1]01'!B74</f>
        <v>265</v>
      </c>
      <c r="C72" s="16">
        <f>'[1]01'!C74</f>
        <v>0</v>
      </c>
      <c r="D72" s="16">
        <f>'[1]01'!D74</f>
        <v>75</v>
      </c>
      <c r="E72" s="16">
        <f>'[1]01'!E74</f>
        <v>0</v>
      </c>
      <c r="F72" s="15">
        <f t="shared" si="17"/>
        <v>340</v>
      </c>
      <c r="G72" s="15">
        <f>'[1]01'!H74</f>
        <v>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'[1]01'!B75</f>
        <v>265</v>
      </c>
      <c r="C73" s="16">
        <f>'[1]01'!C75</f>
        <v>0</v>
      </c>
      <c r="D73" s="16">
        <f>'[1]01'!D75</f>
        <v>75</v>
      </c>
      <c r="E73" s="16">
        <f>'[1]01'!E75</f>
        <v>0</v>
      </c>
      <c r="F73" s="15">
        <f t="shared" si="17"/>
        <v>340</v>
      </c>
      <c r="G73" s="15">
        <f>'[1]01'!H75</f>
        <v>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'[1]01'!B76</f>
        <v>265</v>
      </c>
      <c r="C74" s="16">
        <f>'[1]01'!C76</f>
        <v>0</v>
      </c>
      <c r="D74" s="16">
        <f>'[1]01'!D76</f>
        <v>75</v>
      </c>
      <c r="E74" s="16">
        <f>'[1]01'!E76</f>
        <v>0</v>
      </c>
      <c r="F74" s="15">
        <f t="shared" si="17"/>
        <v>340</v>
      </c>
      <c r="G74" s="15">
        <f>'[1]01'!H76</f>
        <v>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'[1]01'!B77</f>
        <v>265</v>
      </c>
      <c r="C75" s="16">
        <f>'[1]01'!C77</f>
        <v>0</v>
      </c>
      <c r="D75" s="16">
        <f>'[1]01'!D77</f>
        <v>75</v>
      </c>
      <c r="E75" s="16">
        <f>'[1]01'!E77</f>
        <v>0</v>
      </c>
      <c r="F75" s="15">
        <f t="shared" si="17"/>
        <v>340</v>
      </c>
      <c r="G75" s="15">
        <f>'[1]01'!H77</f>
        <v>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'[1]01'!B78</f>
        <v>265</v>
      </c>
      <c r="C76" s="16">
        <f>'[1]01'!C78</f>
        <v>0</v>
      </c>
      <c r="D76" s="16">
        <f>'[1]01'!D78</f>
        <v>75</v>
      </c>
      <c r="E76" s="16">
        <f>'[1]01'!E78</f>
        <v>0</v>
      </c>
      <c r="F76" s="15">
        <f t="shared" si="17"/>
        <v>340</v>
      </c>
      <c r="G76" s="15">
        <f>'[1]01'!H78</f>
        <v>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'[1]01'!B79</f>
        <v>265</v>
      </c>
      <c r="C77" s="16">
        <f>'[1]01'!C79</f>
        <v>0</v>
      </c>
      <c r="D77" s="16">
        <f>'[1]01'!D79</f>
        <v>75</v>
      </c>
      <c r="E77" s="16">
        <f>'[1]01'!E79</f>
        <v>0</v>
      </c>
      <c r="F77" s="15">
        <f t="shared" si="17"/>
        <v>340</v>
      </c>
      <c r="G77" s="15">
        <f>'[1]01'!H79</f>
        <v>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'[1]01'!B80</f>
        <v>265</v>
      </c>
      <c r="C78" s="16">
        <f>'[1]01'!C80</f>
        <v>0</v>
      </c>
      <c r="D78" s="16">
        <f>'[1]01'!D80</f>
        <v>75</v>
      </c>
      <c r="E78" s="16">
        <f>'[1]01'!E80</f>
        <v>0</v>
      </c>
      <c r="F78" s="15">
        <f t="shared" si="17"/>
        <v>340</v>
      </c>
      <c r="G78" s="15">
        <f>'[1]01'!H80</f>
        <v>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'[1]01'!B81</f>
        <v>265</v>
      </c>
      <c r="C79" s="16">
        <f>'[1]01'!C81</f>
        <v>0</v>
      </c>
      <c r="D79" s="16">
        <f>'[1]01'!D81</f>
        <v>75</v>
      </c>
      <c r="E79" s="16">
        <f>'[1]01'!E81</f>
        <v>0</v>
      </c>
      <c r="F79" s="15">
        <f t="shared" si="17"/>
        <v>340</v>
      </c>
      <c r="G79" s="15">
        <f>'[1]01'!H81</f>
        <v>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'[1]01'!B82</f>
        <v>265</v>
      </c>
      <c r="C80" s="16">
        <f>'[1]01'!C82</f>
        <v>0</v>
      </c>
      <c r="D80" s="16">
        <f>'[1]01'!D82</f>
        <v>75</v>
      </c>
      <c r="E80" s="16">
        <f>'[1]01'!E82</f>
        <v>0</v>
      </c>
      <c r="F80" s="15">
        <f t="shared" si="17"/>
        <v>340</v>
      </c>
      <c r="G80" s="15">
        <f>'[1]01'!H82</f>
        <v>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'[1]01'!B83</f>
        <v>265</v>
      </c>
      <c r="C81" s="16">
        <f>'[1]01'!C83</f>
        <v>0</v>
      </c>
      <c r="D81" s="16">
        <f>'[1]01'!D83</f>
        <v>75</v>
      </c>
      <c r="E81" s="16">
        <f>'[1]01'!E83</f>
        <v>0</v>
      </c>
      <c r="F81" s="15">
        <f t="shared" si="17"/>
        <v>340</v>
      </c>
      <c r="G81" s="15">
        <f>'[1]01'!H83</f>
        <v>0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'[1]01'!B84</f>
        <v>265</v>
      </c>
      <c r="C82" s="16">
        <f>'[1]01'!C84</f>
        <v>0</v>
      </c>
      <c r="D82" s="16">
        <f>'[1]01'!D84</f>
        <v>75</v>
      </c>
      <c r="E82" s="16">
        <f>'[1]01'!E84</f>
        <v>0</v>
      </c>
      <c r="F82" s="15">
        <f t="shared" si="17"/>
        <v>340</v>
      </c>
      <c r="G82" s="15">
        <f>'[1]01'!H84</f>
        <v>0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'[1]01'!B85</f>
        <v>265</v>
      </c>
      <c r="C83" s="16">
        <f>'[1]01'!C85</f>
        <v>0</v>
      </c>
      <c r="D83" s="16">
        <f>'[1]01'!D85</f>
        <v>75</v>
      </c>
      <c r="E83" s="16">
        <f>'[1]01'!E85</f>
        <v>0</v>
      </c>
      <c r="F83" s="15">
        <f t="shared" si="17"/>
        <v>340</v>
      </c>
      <c r="G83" s="15">
        <f>'[1]01'!H85</f>
        <v>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'[1]01'!B86</f>
        <v>265</v>
      </c>
      <c r="C84" s="16">
        <f>'[1]01'!C86</f>
        <v>0</v>
      </c>
      <c r="D84" s="16">
        <f>'[1]01'!D86</f>
        <v>75</v>
      </c>
      <c r="E84" s="16">
        <f>'[1]01'!E86</f>
        <v>0</v>
      </c>
      <c r="F84" s="15">
        <f t="shared" si="17"/>
        <v>340</v>
      </c>
      <c r="G84" s="15">
        <f>'[1]01'!H86</f>
        <v>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'[1]01'!B87</f>
        <v>265</v>
      </c>
      <c r="C85" s="16">
        <f>'[1]01'!C87</f>
        <v>0</v>
      </c>
      <c r="D85" s="16">
        <f>'[1]01'!D87</f>
        <v>75</v>
      </c>
      <c r="E85" s="16">
        <f>'[1]01'!E87</f>
        <v>0</v>
      </c>
      <c r="F85" s="15">
        <f t="shared" si="17"/>
        <v>340</v>
      </c>
      <c r="G85" s="15">
        <f>'[1]01'!H87</f>
        <v>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'[1]01'!B88</f>
        <v>265</v>
      </c>
      <c r="C86" s="16">
        <f>'[1]01'!C88</f>
        <v>0</v>
      </c>
      <c r="D86" s="16">
        <f>'[1]01'!D88</f>
        <v>75</v>
      </c>
      <c r="E86" s="16">
        <f>'[1]01'!E88</f>
        <v>0</v>
      </c>
      <c r="F86" s="15">
        <f t="shared" si="17"/>
        <v>340</v>
      </c>
      <c r="G86" s="15">
        <f>'[1]01'!H88</f>
        <v>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'[1]01'!B89</f>
        <v>265</v>
      </c>
      <c r="C87" s="16">
        <f>'[1]01'!C89</f>
        <v>0</v>
      </c>
      <c r="D87" s="16">
        <f>'[1]01'!D89</f>
        <v>75</v>
      </c>
      <c r="E87" s="16">
        <f>'[1]01'!E89</f>
        <v>0</v>
      </c>
      <c r="F87" s="15">
        <f t="shared" si="17"/>
        <v>340</v>
      </c>
      <c r="G87" s="15">
        <f>'[1]01'!H89</f>
        <v>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'[1]01'!B90</f>
        <v>265</v>
      </c>
      <c r="C88" s="16">
        <f>'[1]01'!C90</f>
        <v>0</v>
      </c>
      <c r="D88" s="16">
        <f>'[1]01'!D90</f>
        <v>75</v>
      </c>
      <c r="E88" s="16">
        <f>'[1]01'!E90</f>
        <v>0</v>
      </c>
      <c r="F88" s="15">
        <f t="shared" si="17"/>
        <v>340</v>
      </c>
      <c r="G88" s="15">
        <f>'[1]01'!H90</f>
        <v>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'[1]01'!B91</f>
        <v>265</v>
      </c>
      <c r="C89" s="16">
        <f>'[1]01'!C91</f>
        <v>0</v>
      </c>
      <c r="D89" s="16">
        <f>'[1]01'!D91</f>
        <v>75</v>
      </c>
      <c r="E89" s="16">
        <f>'[1]01'!E91</f>
        <v>0</v>
      </c>
      <c r="F89" s="15">
        <f t="shared" si="17"/>
        <v>340</v>
      </c>
      <c r="G89" s="15">
        <f>'[1]01'!H91</f>
        <v>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'[1]01'!B92</f>
        <v>265</v>
      </c>
      <c r="C90" s="16">
        <f>'[1]01'!C92</f>
        <v>0</v>
      </c>
      <c r="D90" s="16">
        <f>'[1]01'!D92</f>
        <v>75</v>
      </c>
      <c r="E90" s="16">
        <f>'[1]01'!E92</f>
        <v>0</v>
      </c>
      <c r="F90" s="15">
        <f t="shared" si="17"/>
        <v>340</v>
      </c>
      <c r="G90" s="15">
        <f>'[1]01'!H92</f>
        <v>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'[1]01'!B93</f>
        <v>265</v>
      </c>
      <c r="C91" s="16">
        <f>'[1]01'!C93</f>
        <v>0</v>
      </c>
      <c r="D91" s="16">
        <f>'[1]01'!D93</f>
        <v>75</v>
      </c>
      <c r="E91" s="16">
        <f>'[1]01'!E93</f>
        <v>0</v>
      </c>
      <c r="F91" s="15">
        <f t="shared" si="17"/>
        <v>340</v>
      </c>
      <c r="G91" s="15">
        <f>'[1]01'!H93</f>
        <v>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'[1]01'!B94</f>
        <v>265</v>
      </c>
      <c r="C92" s="16">
        <f>'[1]01'!C94</f>
        <v>0</v>
      </c>
      <c r="D92" s="16">
        <f>'[1]01'!D94</f>
        <v>75</v>
      </c>
      <c r="E92" s="16">
        <f>'[1]01'!E94</f>
        <v>0</v>
      </c>
      <c r="F92" s="15">
        <f t="shared" si="17"/>
        <v>340</v>
      </c>
      <c r="G92" s="15">
        <f>'[1]01'!H94</f>
        <v>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'[1]01'!B95</f>
        <v>265</v>
      </c>
      <c r="C93" s="16">
        <f>'[1]01'!C95</f>
        <v>0</v>
      </c>
      <c r="D93" s="16">
        <f>'[1]01'!D95</f>
        <v>75</v>
      </c>
      <c r="E93" s="16">
        <f>'[1]01'!E95</f>
        <v>0</v>
      </c>
      <c r="F93" s="15">
        <f t="shared" si="17"/>
        <v>340</v>
      </c>
      <c r="G93" s="15">
        <f>'[1]01'!H95</f>
        <v>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'[1]01'!B96</f>
        <v>265</v>
      </c>
      <c r="C94" s="16">
        <f>'[1]01'!C96</f>
        <v>0</v>
      </c>
      <c r="D94" s="16">
        <f>'[1]01'!D96</f>
        <v>75</v>
      </c>
      <c r="E94" s="16">
        <f>'[1]01'!E96</f>
        <v>0</v>
      </c>
      <c r="F94" s="15">
        <f t="shared" si="17"/>
        <v>340</v>
      </c>
      <c r="G94" s="15">
        <f>'[1]01'!H96</f>
        <v>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'[1]01'!B97</f>
        <v>265</v>
      </c>
      <c r="C95" s="16">
        <f>'[1]01'!C97</f>
        <v>0</v>
      </c>
      <c r="D95" s="16">
        <f>'[1]01'!D97</f>
        <v>75</v>
      </c>
      <c r="E95" s="16">
        <f>'[1]01'!E97</f>
        <v>0</v>
      </c>
      <c r="F95" s="15">
        <f t="shared" si="17"/>
        <v>340</v>
      </c>
      <c r="G95" s="15">
        <f>'[1]01'!H97</f>
        <v>0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'[1]01'!B98</f>
        <v>265</v>
      </c>
      <c r="C96" s="16">
        <f>'[1]01'!C98</f>
        <v>0</v>
      </c>
      <c r="D96" s="16">
        <f>'[1]01'!D98</f>
        <v>75</v>
      </c>
      <c r="E96" s="16">
        <f>'[1]01'!E98</f>
        <v>0</v>
      </c>
      <c r="F96" s="15">
        <f t="shared" si="17"/>
        <v>340</v>
      </c>
      <c r="G96" s="15">
        <f>'[1]01'!H98</f>
        <v>0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'[1]01'!B99</f>
        <v>265</v>
      </c>
      <c r="C97" s="16">
        <f>'[1]01'!C99</f>
        <v>0</v>
      </c>
      <c r="D97" s="16">
        <f>'[1]01'!D99</f>
        <v>75</v>
      </c>
      <c r="E97" s="16">
        <f>'[1]01'!E99</f>
        <v>0</v>
      </c>
      <c r="F97" s="15">
        <f t="shared" si="17"/>
        <v>340</v>
      </c>
      <c r="G97" s="15">
        <f>'[1]01'!H99</f>
        <v>0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'[1]01'!B100</f>
        <v>265</v>
      </c>
      <c r="C98" s="16">
        <f>'[1]01'!C100</f>
        <v>0</v>
      </c>
      <c r="D98" s="16">
        <f>'[1]01'!D100</f>
        <v>75</v>
      </c>
      <c r="E98" s="16">
        <f>'[1]01'!E100</f>
        <v>0</v>
      </c>
      <c r="F98" s="15">
        <f t="shared" si="17"/>
        <v>340</v>
      </c>
      <c r="G98" s="15">
        <f>'[1]01'!H100</f>
        <v>0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45261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'[2]01'!B5</f>
        <v>42</v>
      </c>
      <c r="C3" s="195">
        <f>'[2]01'!C5</f>
        <v>30</v>
      </c>
      <c r="D3" s="195">
        <f>'[2]01'!D5</f>
        <v>0</v>
      </c>
      <c r="E3" s="195">
        <f>'[2]01'!E5</f>
        <v>0</v>
      </c>
      <c r="F3" s="15">
        <f>SUM(B3:E3)</f>
        <v>72</v>
      </c>
      <c r="G3" s="194">
        <f>'[2]01'!H5</f>
        <v>38</v>
      </c>
      <c r="H3" s="195">
        <f>'[2]01'!I5</f>
        <v>0</v>
      </c>
      <c r="I3" s="195">
        <f>'[2]01'!J5</f>
        <v>0</v>
      </c>
      <c r="J3" s="195">
        <f>'[2]01'!K5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'[2]01'!B6</f>
        <v>42</v>
      </c>
      <c r="C4" s="195">
        <f>'[2]01'!C6</f>
        <v>30</v>
      </c>
      <c r="D4" s="195">
        <f>'[2]01'!D6</f>
        <v>0</v>
      </c>
      <c r="E4" s="195">
        <f>'[2]01'!E6</f>
        <v>0</v>
      </c>
      <c r="F4" s="15">
        <f>SUM(B4:E4)</f>
        <v>72</v>
      </c>
      <c r="G4" s="194">
        <f>'[2]01'!H6</f>
        <v>38</v>
      </c>
      <c r="H4" s="195">
        <f>'[2]01'!I6</f>
        <v>0</v>
      </c>
      <c r="I4" s="195">
        <f>'[2]01'!J6</f>
        <v>0</v>
      </c>
      <c r="J4" s="195">
        <f>'[2]01'!K6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'[2]01'!B7</f>
        <v>42</v>
      </c>
      <c r="C5" s="195">
        <f>'[2]01'!C7</f>
        <v>30</v>
      </c>
      <c r="D5" s="195">
        <f>'[2]01'!D7</f>
        <v>0</v>
      </c>
      <c r="E5" s="195">
        <f>'[2]01'!E7</f>
        <v>0</v>
      </c>
      <c r="F5" s="15">
        <f t="shared" ref="F5:F68" si="6">SUM(B5:E5)</f>
        <v>72</v>
      </c>
      <c r="G5" s="194">
        <f>'[2]01'!H7</f>
        <v>38</v>
      </c>
      <c r="H5" s="195">
        <f>'[2]01'!I7</f>
        <v>0</v>
      </c>
      <c r="I5" s="195">
        <f>'[2]01'!J7</f>
        <v>0</v>
      </c>
      <c r="J5" s="195">
        <f>'[2]01'!K7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'[2]01'!B8</f>
        <v>42</v>
      </c>
      <c r="C6" s="195">
        <f>'[2]01'!C8</f>
        <v>30</v>
      </c>
      <c r="D6" s="195">
        <f>'[2]01'!D8</f>
        <v>0</v>
      </c>
      <c r="E6" s="195">
        <f>'[2]01'!E8</f>
        <v>0</v>
      </c>
      <c r="F6" s="15">
        <f t="shared" si="6"/>
        <v>72</v>
      </c>
      <c r="G6" s="194">
        <f>'[2]01'!H8</f>
        <v>38</v>
      </c>
      <c r="H6" s="195">
        <f>'[2]01'!I8</f>
        <v>0</v>
      </c>
      <c r="I6" s="195">
        <f>'[2]01'!J8</f>
        <v>0</v>
      </c>
      <c r="J6" s="195">
        <f>'[2]01'!K8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'[2]01'!B9</f>
        <v>42</v>
      </c>
      <c r="C7" s="195">
        <f>'[2]01'!C9</f>
        <v>30</v>
      </c>
      <c r="D7" s="195">
        <f>'[2]01'!D9</f>
        <v>0</v>
      </c>
      <c r="E7" s="195">
        <f>'[2]01'!E9</f>
        <v>0</v>
      </c>
      <c r="F7" s="15">
        <f t="shared" si="6"/>
        <v>72</v>
      </c>
      <c r="G7" s="194">
        <f>'[2]01'!H9</f>
        <v>38</v>
      </c>
      <c r="H7" s="195">
        <f>'[2]01'!I9</f>
        <v>0</v>
      </c>
      <c r="I7" s="195">
        <f>'[2]01'!J9</f>
        <v>0</v>
      </c>
      <c r="J7" s="195">
        <f>'[2]01'!K9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'[2]01'!B10</f>
        <v>42</v>
      </c>
      <c r="C8" s="195">
        <f>'[2]01'!C10</f>
        <v>30</v>
      </c>
      <c r="D8" s="195">
        <f>'[2]01'!D10</f>
        <v>0</v>
      </c>
      <c r="E8" s="195">
        <f>'[2]01'!E10</f>
        <v>0</v>
      </c>
      <c r="F8" s="15">
        <f t="shared" si="6"/>
        <v>72</v>
      </c>
      <c r="G8" s="194">
        <f>'[2]01'!H10</f>
        <v>38</v>
      </c>
      <c r="H8" s="195">
        <f>'[2]01'!I10</f>
        <v>0</v>
      </c>
      <c r="I8" s="195">
        <f>'[2]01'!J10</f>
        <v>0</v>
      </c>
      <c r="J8" s="195">
        <f>'[2]01'!K10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'[2]01'!B11</f>
        <v>42</v>
      </c>
      <c r="C9" s="195">
        <f>'[2]01'!C11</f>
        <v>30</v>
      </c>
      <c r="D9" s="195">
        <f>'[2]01'!D11</f>
        <v>0</v>
      </c>
      <c r="E9" s="195">
        <f>'[2]01'!E11</f>
        <v>0</v>
      </c>
      <c r="F9" s="15">
        <f t="shared" si="6"/>
        <v>72</v>
      </c>
      <c r="G9" s="194">
        <f>'[2]01'!H11</f>
        <v>38</v>
      </c>
      <c r="H9" s="195">
        <f>'[2]01'!I11</f>
        <v>0</v>
      </c>
      <c r="I9" s="195">
        <f>'[2]01'!J11</f>
        <v>0</v>
      </c>
      <c r="J9" s="195">
        <f>'[2]01'!K11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'[2]01'!B12</f>
        <v>42</v>
      </c>
      <c r="C10" s="195">
        <f>'[2]01'!C12</f>
        <v>30</v>
      </c>
      <c r="D10" s="195">
        <f>'[2]01'!D12</f>
        <v>0</v>
      </c>
      <c r="E10" s="195">
        <f>'[2]01'!E12</f>
        <v>0</v>
      </c>
      <c r="F10" s="15">
        <f t="shared" si="6"/>
        <v>72</v>
      </c>
      <c r="G10" s="194">
        <f>'[2]01'!H12</f>
        <v>38</v>
      </c>
      <c r="H10" s="195">
        <f>'[2]01'!I12</f>
        <v>0</v>
      </c>
      <c r="I10" s="195">
        <f>'[2]01'!J12</f>
        <v>0</v>
      </c>
      <c r="J10" s="195">
        <f>'[2]01'!K12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'[2]01'!B13</f>
        <v>42</v>
      </c>
      <c r="C11" s="195">
        <f>'[2]01'!C13</f>
        <v>30</v>
      </c>
      <c r="D11" s="195">
        <f>'[2]01'!D13</f>
        <v>0</v>
      </c>
      <c r="E11" s="195">
        <f>'[2]01'!E13</f>
        <v>0</v>
      </c>
      <c r="F11" s="15">
        <f t="shared" si="6"/>
        <v>72</v>
      </c>
      <c r="G11" s="194">
        <f>'[2]01'!H13</f>
        <v>38</v>
      </c>
      <c r="H11" s="195">
        <f>'[2]01'!I13</f>
        <v>0</v>
      </c>
      <c r="I11" s="195">
        <f>'[2]01'!J13</f>
        <v>0</v>
      </c>
      <c r="J11" s="195">
        <f>'[2]01'!K13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'[2]01'!B14</f>
        <v>42</v>
      </c>
      <c r="C12" s="195">
        <f>'[2]01'!C14</f>
        <v>30</v>
      </c>
      <c r="D12" s="195">
        <f>'[2]01'!D14</f>
        <v>0</v>
      </c>
      <c r="E12" s="195">
        <f>'[2]01'!E14</f>
        <v>0</v>
      </c>
      <c r="F12" s="15">
        <f t="shared" si="6"/>
        <v>72</v>
      </c>
      <c r="G12" s="194">
        <f>'[2]01'!H14</f>
        <v>38</v>
      </c>
      <c r="H12" s="195">
        <f>'[2]01'!I14</f>
        <v>0</v>
      </c>
      <c r="I12" s="195">
        <f>'[2]01'!J14</f>
        <v>0</v>
      </c>
      <c r="J12" s="195">
        <f>'[2]01'!K14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'[2]01'!B15</f>
        <v>42</v>
      </c>
      <c r="C13" s="195">
        <f>'[2]01'!C15</f>
        <v>30</v>
      </c>
      <c r="D13" s="195">
        <f>'[2]01'!D15</f>
        <v>0</v>
      </c>
      <c r="E13" s="195">
        <f>'[2]01'!E15</f>
        <v>0</v>
      </c>
      <c r="F13" s="15">
        <f t="shared" si="6"/>
        <v>72</v>
      </c>
      <c r="G13" s="194">
        <f>'[2]01'!H15</f>
        <v>38</v>
      </c>
      <c r="H13" s="195">
        <f>'[2]01'!I15</f>
        <v>0</v>
      </c>
      <c r="I13" s="195">
        <f>'[2]01'!J15</f>
        <v>0</v>
      </c>
      <c r="J13" s="195">
        <f>'[2]01'!K15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'[2]01'!B16</f>
        <v>42</v>
      </c>
      <c r="C14" s="195">
        <f>'[2]01'!C16</f>
        <v>30</v>
      </c>
      <c r="D14" s="195">
        <f>'[2]01'!D16</f>
        <v>0</v>
      </c>
      <c r="E14" s="195">
        <f>'[2]01'!E16</f>
        <v>0</v>
      </c>
      <c r="F14" s="15">
        <f t="shared" si="6"/>
        <v>72</v>
      </c>
      <c r="G14" s="194">
        <f>'[2]01'!H16</f>
        <v>38</v>
      </c>
      <c r="H14" s="195">
        <f>'[2]01'!I16</f>
        <v>0</v>
      </c>
      <c r="I14" s="195">
        <f>'[2]01'!J16</f>
        <v>0</v>
      </c>
      <c r="J14" s="195">
        <f>'[2]01'!K16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'[2]01'!B17</f>
        <v>42</v>
      </c>
      <c r="C15" s="195">
        <f>'[2]01'!C17</f>
        <v>30</v>
      </c>
      <c r="D15" s="195">
        <f>'[2]01'!D17</f>
        <v>0</v>
      </c>
      <c r="E15" s="195">
        <f>'[2]01'!E17</f>
        <v>0</v>
      </c>
      <c r="F15" s="15">
        <f t="shared" si="6"/>
        <v>72</v>
      </c>
      <c r="G15" s="194">
        <f>'[2]01'!H17</f>
        <v>38</v>
      </c>
      <c r="H15" s="195">
        <f>'[2]01'!I17</f>
        <v>0</v>
      </c>
      <c r="I15" s="195">
        <f>'[2]01'!J17</f>
        <v>0</v>
      </c>
      <c r="J15" s="195">
        <f>'[2]01'!K17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'[2]01'!B18</f>
        <v>42</v>
      </c>
      <c r="C16" s="195">
        <f>'[2]01'!C18</f>
        <v>30</v>
      </c>
      <c r="D16" s="195">
        <f>'[2]01'!D18</f>
        <v>0</v>
      </c>
      <c r="E16" s="195">
        <f>'[2]01'!E18</f>
        <v>0</v>
      </c>
      <c r="F16" s="15">
        <f t="shared" si="6"/>
        <v>72</v>
      </c>
      <c r="G16" s="194">
        <f>'[2]01'!H18</f>
        <v>38</v>
      </c>
      <c r="H16" s="195">
        <f>'[2]01'!I18</f>
        <v>0</v>
      </c>
      <c r="I16" s="195">
        <f>'[2]01'!J18</f>
        <v>0</v>
      </c>
      <c r="J16" s="195">
        <f>'[2]01'!K18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'[2]01'!B19</f>
        <v>42</v>
      </c>
      <c r="C17" s="195">
        <f>'[2]01'!C19</f>
        <v>30</v>
      </c>
      <c r="D17" s="195">
        <f>'[2]01'!D19</f>
        <v>0</v>
      </c>
      <c r="E17" s="195">
        <f>'[2]01'!E19</f>
        <v>0</v>
      </c>
      <c r="F17" s="15">
        <f t="shared" si="6"/>
        <v>72</v>
      </c>
      <c r="G17" s="194">
        <f>'[2]01'!H19</f>
        <v>38</v>
      </c>
      <c r="H17" s="195">
        <f>'[2]01'!I19</f>
        <v>0</v>
      </c>
      <c r="I17" s="195">
        <f>'[2]01'!J19</f>
        <v>0</v>
      </c>
      <c r="J17" s="195">
        <f>'[2]01'!K19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'[2]01'!B20</f>
        <v>42</v>
      </c>
      <c r="C18" s="195">
        <f>'[2]01'!C20</f>
        <v>30</v>
      </c>
      <c r="D18" s="195">
        <f>'[2]01'!D20</f>
        <v>0</v>
      </c>
      <c r="E18" s="195">
        <f>'[2]01'!E20</f>
        <v>0</v>
      </c>
      <c r="F18" s="15">
        <f t="shared" si="6"/>
        <v>72</v>
      </c>
      <c r="G18" s="194">
        <f>'[2]01'!H20</f>
        <v>38</v>
      </c>
      <c r="H18" s="195">
        <f>'[2]01'!I20</f>
        <v>0</v>
      </c>
      <c r="I18" s="195">
        <f>'[2]01'!J20</f>
        <v>0</v>
      </c>
      <c r="J18" s="195">
        <f>'[2]01'!K20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'[2]01'!B21</f>
        <v>42</v>
      </c>
      <c r="C19" s="195">
        <f>'[2]01'!C21</f>
        <v>30</v>
      </c>
      <c r="D19" s="195">
        <f>'[2]01'!D21</f>
        <v>0</v>
      </c>
      <c r="E19" s="195">
        <f>'[2]01'!E21</f>
        <v>0</v>
      </c>
      <c r="F19" s="15">
        <f t="shared" si="6"/>
        <v>72</v>
      </c>
      <c r="G19" s="194">
        <f>'[2]01'!H21</f>
        <v>37</v>
      </c>
      <c r="H19" s="195">
        <f>'[2]01'!I21</f>
        <v>0</v>
      </c>
      <c r="I19" s="195">
        <f>'[2]01'!J21</f>
        <v>0</v>
      </c>
      <c r="J19" s="195">
        <f>'[2]01'!K21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'[2]01'!B22</f>
        <v>42</v>
      </c>
      <c r="C20" s="195">
        <f>'[2]01'!C22</f>
        <v>30</v>
      </c>
      <c r="D20" s="195">
        <f>'[2]01'!D22</f>
        <v>0</v>
      </c>
      <c r="E20" s="195">
        <f>'[2]01'!E22</f>
        <v>0</v>
      </c>
      <c r="F20" s="15">
        <f t="shared" si="6"/>
        <v>72</v>
      </c>
      <c r="G20" s="194">
        <f>'[2]01'!H22</f>
        <v>37</v>
      </c>
      <c r="H20" s="195">
        <f>'[2]01'!I22</f>
        <v>0</v>
      </c>
      <c r="I20" s="195">
        <f>'[2]01'!J22</f>
        <v>0</v>
      </c>
      <c r="J20" s="195">
        <f>'[2]01'!K22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'[2]01'!B23</f>
        <v>42</v>
      </c>
      <c r="C21" s="195">
        <f>'[2]01'!C23</f>
        <v>30</v>
      </c>
      <c r="D21" s="195">
        <f>'[2]01'!D23</f>
        <v>0</v>
      </c>
      <c r="E21" s="195">
        <f>'[2]01'!E23</f>
        <v>0</v>
      </c>
      <c r="F21" s="15">
        <f t="shared" si="6"/>
        <v>72</v>
      </c>
      <c r="G21" s="194">
        <f>'[2]01'!H23</f>
        <v>37</v>
      </c>
      <c r="H21" s="195">
        <f>'[2]01'!I23</f>
        <v>0</v>
      </c>
      <c r="I21" s="195">
        <f>'[2]01'!J23</f>
        <v>0</v>
      </c>
      <c r="J21" s="195">
        <f>'[2]01'!K23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'[2]01'!B24</f>
        <v>42</v>
      </c>
      <c r="C22" s="195">
        <f>'[2]01'!C24</f>
        <v>30</v>
      </c>
      <c r="D22" s="195">
        <f>'[2]01'!D24</f>
        <v>0</v>
      </c>
      <c r="E22" s="195">
        <f>'[2]01'!E24</f>
        <v>0</v>
      </c>
      <c r="F22" s="15">
        <f t="shared" si="6"/>
        <v>72</v>
      </c>
      <c r="G22" s="194">
        <f>'[2]01'!H24</f>
        <v>37</v>
      </c>
      <c r="H22" s="195">
        <f>'[2]01'!I24</f>
        <v>0</v>
      </c>
      <c r="I22" s="195">
        <f>'[2]01'!J24</f>
        <v>0</v>
      </c>
      <c r="J22" s="195">
        <f>'[2]01'!K24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'[2]01'!B25</f>
        <v>42</v>
      </c>
      <c r="C23" s="195">
        <f>'[2]01'!C25</f>
        <v>30</v>
      </c>
      <c r="D23" s="195">
        <f>'[2]01'!D25</f>
        <v>0</v>
      </c>
      <c r="E23" s="195">
        <f>'[2]01'!E25</f>
        <v>0</v>
      </c>
      <c r="F23" s="15">
        <f t="shared" si="6"/>
        <v>72</v>
      </c>
      <c r="G23" s="194">
        <f>'[2]01'!H25</f>
        <v>38</v>
      </c>
      <c r="H23" s="195">
        <f>'[2]01'!I25</f>
        <v>0</v>
      </c>
      <c r="I23" s="195">
        <f>'[2]01'!J25</f>
        <v>0</v>
      </c>
      <c r="J23" s="195">
        <f>'[2]01'!K25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'[2]01'!B26</f>
        <v>42</v>
      </c>
      <c r="C24" s="195">
        <f>'[2]01'!C26</f>
        <v>30</v>
      </c>
      <c r="D24" s="195">
        <f>'[2]01'!D26</f>
        <v>0</v>
      </c>
      <c r="E24" s="195">
        <f>'[2]01'!E26</f>
        <v>0</v>
      </c>
      <c r="F24" s="15">
        <f t="shared" si="6"/>
        <v>72</v>
      </c>
      <c r="G24" s="194">
        <f>'[2]01'!H26</f>
        <v>38</v>
      </c>
      <c r="H24" s="195">
        <f>'[2]01'!I26</f>
        <v>0</v>
      </c>
      <c r="I24" s="195">
        <f>'[2]01'!J26</f>
        <v>0</v>
      </c>
      <c r="J24" s="195">
        <f>'[2]01'!K26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'[2]01'!B27</f>
        <v>42</v>
      </c>
      <c r="C25" s="195">
        <f>'[2]01'!C27</f>
        <v>30</v>
      </c>
      <c r="D25" s="195">
        <f>'[2]01'!D27</f>
        <v>0</v>
      </c>
      <c r="E25" s="195">
        <f>'[2]01'!E27</f>
        <v>0</v>
      </c>
      <c r="F25" s="15">
        <f t="shared" si="6"/>
        <v>72</v>
      </c>
      <c r="G25" s="194">
        <f>'[2]01'!H27</f>
        <v>38</v>
      </c>
      <c r="H25" s="195">
        <f>'[2]01'!I27</f>
        <v>0</v>
      </c>
      <c r="I25" s="195">
        <f>'[2]01'!J27</f>
        <v>0</v>
      </c>
      <c r="J25" s="195">
        <f>'[2]01'!K27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'[2]01'!B28</f>
        <v>42</v>
      </c>
      <c r="C26" s="195">
        <f>'[2]01'!C28</f>
        <v>30</v>
      </c>
      <c r="D26" s="195">
        <f>'[2]01'!D28</f>
        <v>0</v>
      </c>
      <c r="E26" s="195">
        <f>'[2]01'!E28</f>
        <v>0</v>
      </c>
      <c r="F26" s="15">
        <f t="shared" si="6"/>
        <v>72</v>
      </c>
      <c r="G26" s="194">
        <f>'[2]01'!H28</f>
        <v>38</v>
      </c>
      <c r="H26" s="195">
        <f>'[2]01'!I28</f>
        <v>0</v>
      </c>
      <c r="I26" s="195">
        <f>'[2]01'!J28</f>
        <v>0</v>
      </c>
      <c r="J26" s="195">
        <f>'[2]01'!K28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'[2]01'!B29</f>
        <v>42</v>
      </c>
      <c r="C27" s="195">
        <f>'[2]01'!C29</f>
        <v>30</v>
      </c>
      <c r="D27" s="195">
        <f>'[2]01'!D29</f>
        <v>0</v>
      </c>
      <c r="E27" s="195">
        <f>'[2]01'!E29</f>
        <v>0</v>
      </c>
      <c r="F27" s="15">
        <f t="shared" si="6"/>
        <v>72</v>
      </c>
      <c r="G27" s="194">
        <f>'[2]01'!H29</f>
        <v>38</v>
      </c>
      <c r="H27" s="195">
        <f>'[2]01'!I29</f>
        <v>0</v>
      </c>
      <c r="I27" s="195">
        <f>'[2]01'!J29</f>
        <v>0</v>
      </c>
      <c r="J27" s="195">
        <f>'[2]01'!K29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'[2]01'!B30</f>
        <v>42</v>
      </c>
      <c r="C28" s="195">
        <f>'[2]01'!C30</f>
        <v>30</v>
      </c>
      <c r="D28" s="195">
        <f>'[2]01'!D30</f>
        <v>0</v>
      </c>
      <c r="E28" s="195">
        <f>'[2]01'!E30</f>
        <v>0</v>
      </c>
      <c r="F28" s="15">
        <f t="shared" si="6"/>
        <v>72</v>
      </c>
      <c r="G28" s="194">
        <f>'[2]01'!H30</f>
        <v>38</v>
      </c>
      <c r="H28" s="195">
        <f>'[2]01'!I30</f>
        <v>0</v>
      </c>
      <c r="I28" s="195">
        <f>'[2]01'!J30</f>
        <v>0</v>
      </c>
      <c r="J28" s="195">
        <f>'[2]01'!K30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'[2]01'!B31</f>
        <v>42</v>
      </c>
      <c r="C29" s="195">
        <f>'[2]01'!C31</f>
        <v>30</v>
      </c>
      <c r="D29" s="195">
        <f>'[2]01'!D31</f>
        <v>0</v>
      </c>
      <c r="E29" s="195">
        <f>'[2]01'!E31</f>
        <v>0</v>
      </c>
      <c r="F29" s="15">
        <f t="shared" si="6"/>
        <v>72</v>
      </c>
      <c r="G29" s="194">
        <f>'[2]01'!H31</f>
        <v>38</v>
      </c>
      <c r="H29" s="195">
        <f>'[2]01'!I31</f>
        <v>0</v>
      </c>
      <c r="I29" s="195">
        <f>'[2]01'!J31</f>
        <v>0</v>
      </c>
      <c r="J29" s="195">
        <f>'[2]01'!K31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'[2]01'!B32</f>
        <v>42</v>
      </c>
      <c r="C30" s="195">
        <f>'[2]01'!C32</f>
        <v>30</v>
      </c>
      <c r="D30" s="195">
        <f>'[2]01'!D32</f>
        <v>0</v>
      </c>
      <c r="E30" s="195">
        <f>'[2]01'!E32</f>
        <v>0</v>
      </c>
      <c r="F30" s="15">
        <f t="shared" si="6"/>
        <v>72</v>
      </c>
      <c r="G30" s="194">
        <f>'[2]01'!H32</f>
        <v>38</v>
      </c>
      <c r="H30" s="195">
        <f>'[2]01'!I32</f>
        <v>0</v>
      </c>
      <c r="I30" s="195">
        <f>'[2]01'!J32</f>
        <v>0</v>
      </c>
      <c r="J30" s="195">
        <f>'[2]01'!K32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'[2]01'!B33</f>
        <v>42</v>
      </c>
      <c r="C31" s="195">
        <f>'[2]01'!C33</f>
        <v>30</v>
      </c>
      <c r="D31" s="195">
        <f>'[2]01'!D33</f>
        <v>0</v>
      </c>
      <c r="E31" s="195">
        <f>'[2]01'!E33</f>
        <v>0</v>
      </c>
      <c r="F31" s="15">
        <f t="shared" si="6"/>
        <v>72</v>
      </c>
      <c r="G31" s="194">
        <f>'[2]01'!H33</f>
        <v>38</v>
      </c>
      <c r="H31" s="195">
        <f>'[2]01'!I33</f>
        <v>0</v>
      </c>
      <c r="I31" s="195">
        <f>'[2]01'!J33</f>
        <v>0</v>
      </c>
      <c r="J31" s="195">
        <f>'[2]01'!K33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'[2]01'!B34</f>
        <v>42</v>
      </c>
      <c r="C32" s="195">
        <f>'[2]01'!C34</f>
        <v>30</v>
      </c>
      <c r="D32" s="195">
        <f>'[2]01'!D34</f>
        <v>0</v>
      </c>
      <c r="E32" s="195">
        <f>'[2]01'!E34</f>
        <v>0</v>
      </c>
      <c r="F32" s="15">
        <f t="shared" si="6"/>
        <v>72</v>
      </c>
      <c r="G32" s="194">
        <f>'[2]01'!H34</f>
        <v>38</v>
      </c>
      <c r="H32" s="195">
        <f>'[2]01'!I34</f>
        <v>0</v>
      </c>
      <c r="I32" s="195">
        <f>'[2]01'!J34</f>
        <v>0</v>
      </c>
      <c r="J32" s="195">
        <f>'[2]01'!K34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'[2]01'!B35</f>
        <v>42</v>
      </c>
      <c r="C33" s="195">
        <f>'[2]01'!C35</f>
        <v>30</v>
      </c>
      <c r="D33" s="195">
        <f>'[2]01'!D35</f>
        <v>0</v>
      </c>
      <c r="E33" s="195">
        <f>'[2]01'!E35</f>
        <v>0</v>
      </c>
      <c r="F33" s="15">
        <f t="shared" si="6"/>
        <v>72</v>
      </c>
      <c r="G33" s="194">
        <f>'[2]01'!H35</f>
        <v>38</v>
      </c>
      <c r="H33" s="195">
        <f>'[2]01'!I35</f>
        <v>0</v>
      </c>
      <c r="I33" s="195">
        <f>'[2]01'!J35</f>
        <v>0</v>
      </c>
      <c r="J33" s="195">
        <f>'[2]01'!K35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'[2]01'!B36</f>
        <v>42</v>
      </c>
      <c r="C34" s="195">
        <f>'[2]01'!C36</f>
        <v>30</v>
      </c>
      <c r="D34" s="195">
        <f>'[2]01'!D36</f>
        <v>0</v>
      </c>
      <c r="E34" s="195">
        <f>'[2]01'!E36</f>
        <v>0</v>
      </c>
      <c r="F34" s="15">
        <f t="shared" si="6"/>
        <v>72</v>
      </c>
      <c r="G34" s="194">
        <f>'[2]01'!H36</f>
        <v>38</v>
      </c>
      <c r="H34" s="195">
        <f>'[2]01'!I36</f>
        <v>0</v>
      </c>
      <c r="I34" s="195">
        <f>'[2]01'!J36</f>
        <v>0</v>
      </c>
      <c r="J34" s="195">
        <f>'[2]01'!K36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'[2]01'!B37</f>
        <v>42</v>
      </c>
      <c r="C35" s="195">
        <f>'[2]01'!C37</f>
        <v>30</v>
      </c>
      <c r="D35" s="195">
        <f>'[2]01'!D37</f>
        <v>0</v>
      </c>
      <c r="E35" s="195">
        <f>'[2]01'!E37</f>
        <v>0</v>
      </c>
      <c r="F35" s="15">
        <f t="shared" si="6"/>
        <v>72</v>
      </c>
      <c r="G35" s="194">
        <f>'[2]01'!H37</f>
        <v>38</v>
      </c>
      <c r="H35" s="195">
        <f>'[2]01'!I37</f>
        <v>0</v>
      </c>
      <c r="I35" s="195">
        <f>'[2]01'!J37</f>
        <v>0</v>
      </c>
      <c r="J35" s="195">
        <f>'[2]01'!K37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'[2]01'!B38</f>
        <v>42</v>
      </c>
      <c r="C36" s="195">
        <f>'[2]01'!C38</f>
        <v>30</v>
      </c>
      <c r="D36" s="195">
        <f>'[2]01'!D38</f>
        <v>0</v>
      </c>
      <c r="E36" s="195">
        <f>'[2]01'!E38</f>
        <v>0</v>
      </c>
      <c r="F36" s="15">
        <f t="shared" si="6"/>
        <v>72</v>
      </c>
      <c r="G36" s="194">
        <f>'[2]01'!H38</f>
        <v>38</v>
      </c>
      <c r="H36" s="195">
        <f>'[2]01'!I38</f>
        <v>0</v>
      </c>
      <c r="I36" s="195">
        <f>'[2]01'!J38</f>
        <v>0</v>
      </c>
      <c r="J36" s="195">
        <f>'[2]01'!K38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'[2]01'!B39</f>
        <v>42</v>
      </c>
      <c r="C37" s="195">
        <f>'[2]01'!C39</f>
        <v>30</v>
      </c>
      <c r="D37" s="195">
        <f>'[2]01'!D39</f>
        <v>0</v>
      </c>
      <c r="E37" s="195">
        <f>'[2]01'!E39</f>
        <v>0</v>
      </c>
      <c r="F37" s="15">
        <f t="shared" si="6"/>
        <v>72</v>
      </c>
      <c r="G37" s="194">
        <f>'[2]01'!H39</f>
        <v>38</v>
      </c>
      <c r="H37" s="195">
        <f>'[2]01'!I39</f>
        <v>0</v>
      </c>
      <c r="I37" s="195">
        <f>'[2]01'!J39</f>
        <v>0</v>
      </c>
      <c r="J37" s="195">
        <f>'[2]01'!K39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'[2]01'!B40</f>
        <v>42</v>
      </c>
      <c r="C38" s="195">
        <f>'[2]01'!C40</f>
        <v>30</v>
      </c>
      <c r="D38" s="195">
        <f>'[2]01'!D40</f>
        <v>0</v>
      </c>
      <c r="E38" s="195">
        <f>'[2]01'!E40</f>
        <v>0</v>
      </c>
      <c r="F38" s="15">
        <f t="shared" si="6"/>
        <v>72</v>
      </c>
      <c r="G38" s="194">
        <f>'[2]01'!H40</f>
        <v>38</v>
      </c>
      <c r="H38" s="195">
        <f>'[2]01'!I40</f>
        <v>0</v>
      </c>
      <c r="I38" s="195">
        <f>'[2]01'!J40</f>
        <v>0</v>
      </c>
      <c r="J38" s="195">
        <f>'[2]01'!K40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'[2]01'!B41</f>
        <v>42</v>
      </c>
      <c r="C39" s="195">
        <f>'[2]01'!C41</f>
        <v>30</v>
      </c>
      <c r="D39" s="195">
        <f>'[2]01'!D41</f>
        <v>0</v>
      </c>
      <c r="E39" s="195">
        <f>'[2]01'!E41</f>
        <v>0</v>
      </c>
      <c r="F39" s="15">
        <f t="shared" si="6"/>
        <v>72</v>
      </c>
      <c r="G39" s="194">
        <f>'[2]01'!H41</f>
        <v>38</v>
      </c>
      <c r="H39" s="195">
        <f>'[2]01'!I41</f>
        <v>0</v>
      </c>
      <c r="I39" s="195">
        <f>'[2]01'!J41</f>
        <v>0</v>
      </c>
      <c r="J39" s="195">
        <f>'[2]01'!K41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'[2]01'!B42</f>
        <v>42</v>
      </c>
      <c r="C40" s="195">
        <f>'[2]01'!C42</f>
        <v>30</v>
      </c>
      <c r="D40" s="195">
        <f>'[2]01'!D42</f>
        <v>0</v>
      </c>
      <c r="E40" s="195">
        <f>'[2]01'!E42</f>
        <v>0</v>
      </c>
      <c r="F40" s="15">
        <f t="shared" si="6"/>
        <v>72</v>
      </c>
      <c r="G40" s="194">
        <f>'[2]01'!H42</f>
        <v>38</v>
      </c>
      <c r="H40" s="195">
        <f>'[2]01'!I42</f>
        <v>0</v>
      </c>
      <c r="I40" s="195">
        <f>'[2]01'!J42</f>
        <v>0</v>
      </c>
      <c r="J40" s="195">
        <f>'[2]01'!K42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'[2]01'!B43</f>
        <v>42</v>
      </c>
      <c r="C41" s="195">
        <f>'[2]01'!C43</f>
        <v>30</v>
      </c>
      <c r="D41" s="195">
        <f>'[2]01'!D43</f>
        <v>0</v>
      </c>
      <c r="E41" s="195">
        <f>'[2]01'!E43</f>
        <v>0</v>
      </c>
      <c r="F41" s="15">
        <f t="shared" si="6"/>
        <v>72</v>
      </c>
      <c r="G41" s="194">
        <f>'[2]01'!H43</f>
        <v>38</v>
      </c>
      <c r="H41" s="195">
        <f>'[2]01'!I43</f>
        <v>0</v>
      </c>
      <c r="I41" s="195">
        <f>'[2]01'!J43</f>
        <v>0</v>
      </c>
      <c r="J41" s="195">
        <f>'[2]01'!K43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4">
        <f>'[2]01'!B44</f>
        <v>42</v>
      </c>
      <c r="C42" s="195">
        <f>'[2]01'!C44</f>
        <v>30</v>
      </c>
      <c r="D42" s="195">
        <f>'[2]01'!D44</f>
        <v>0</v>
      </c>
      <c r="E42" s="195">
        <f>'[2]01'!E44</f>
        <v>0</v>
      </c>
      <c r="F42" s="15">
        <f t="shared" si="6"/>
        <v>72</v>
      </c>
      <c r="G42" s="194">
        <f>'[2]01'!H44</f>
        <v>37</v>
      </c>
      <c r="H42" s="195">
        <f>'[2]01'!I44</f>
        <v>0</v>
      </c>
      <c r="I42" s="195">
        <f>'[2]01'!J44</f>
        <v>0</v>
      </c>
      <c r="J42" s="195">
        <f>'[2]01'!K44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'[2]01'!B45</f>
        <v>42</v>
      </c>
      <c r="C43" s="195">
        <f>'[2]01'!C45</f>
        <v>30</v>
      </c>
      <c r="D43" s="195">
        <f>'[2]01'!D45</f>
        <v>0</v>
      </c>
      <c r="E43" s="195">
        <f>'[2]01'!E45</f>
        <v>0</v>
      </c>
      <c r="F43" s="15">
        <f t="shared" si="6"/>
        <v>72</v>
      </c>
      <c r="G43" s="194">
        <f>'[2]01'!H45</f>
        <v>37</v>
      </c>
      <c r="H43" s="195">
        <f>'[2]01'!I45</f>
        <v>0</v>
      </c>
      <c r="I43" s="195">
        <f>'[2]01'!J45</f>
        <v>0</v>
      </c>
      <c r="J43" s="195">
        <f>'[2]01'!K45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'[2]01'!B46</f>
        <v>42</v>
      </c>
      <c r="C44" s="195">
        <f>'[2]01'!C46</f>
        <v>30</v>
      </c>
      <c r="D44" s="195">
        <f>'[2]01'!D46</f>
        <v>0</v>
      </c>
      <c r="E44" s="195">
        <f>'[2]01'!E46</f>
        <v>0</v>
      </c>
      <c r="F44" s="15">
        <f t="shared" si="6"/>
        <v>72</v>
      </c>
      <c r="G44" s="194">
        <f>'[2]01'!H46</f>
        <v>37</v>
      </c>
      <c r="H44" s="195">
        <f>'[2]01'!I46</f>
        <v>0</v>
      </c>
      <c r="I44" s="195">
        <f>'[2]01'!J46</f>
        <v>0</v>
      </c>
      <c r="J44" s="195">
        <f>'[2]01'!K46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'[2]01'!B47</f>
        <v>42</v>
      </c>
      <c r="C45" s="195">
        <f>'[2]01'!C47</f>
        <v>30</v>
      </c>
      <c r="D45" s="195">
        <f>'[2]01'!D47</f>
        <v>0</v>
      </c>
      <c r="E45" s="195">
        <f>'[2]01'!E47</f>
        <v>0</v>
      </c>
      <c r="F45" s="15">
        <f t="shared" si="6"/>
        <v>72</v>
      </c>
      <c r="G45" s="194">
        <f>'[2]01'!H47</f>
        <v>37</v>
      </c>
      <c r="H45" s="195">
        <f>'[2]01'!I47</f>
        <v>0</v>
      </c>
      <c r="I45" s="195">
        <f>'[2]01'!J47</f>
        <v>0</v>
      </c>
      <c r="J45" s="195">
        <f>'[2]01'!K47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'[2]01'!B48</f>
        <v>42</v>
      </c>
      <c r="C46" s="195">
        <f>'[2]01'!C48</f>
        <v>30</v>
      </c>
      <c r="D46" s="195">
        <f>'[2]01'!D48</f>
        <v>0</v>
      </c>
      <c r="E46" s="195">
        <f>'[2]01'!E48</f>
        <v>0</v>
      </c>
      <c r="F46" s="15">
        <f t="shared" si="6"/>
        <v>72</v>
      </c>
      <c r="G46" s="194">
        <f>'[2]01'!H48</f>
        <v>37</v>
      </c>
      <c r="H46" s="195">
        <f>'[2]01'!I48</f>
        <v>0</v>
      </c>
      <c r="I46" s="195">
        <f>'[2]01'!J48</f>
        <v>0</v>
      </c>
      <c r="J46" s="195">
        <f>'[2]01'!K48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'[2]01'!B49</f>
        <v>42</v>
      </c>
      <c r="C47" s="195">
        <f>'[2]01'!C49</f>
        <v>30</v>
      </c>
      <c r="D47" s="195">
        <f>'[2]01'!D49</f>
        <v>0</v>
      </c>
      <c r="E47" s="195">
        <f>'[2]01'!E49</f>
        <v>0</v>
      </c>
      <c r="F47" s="15">
        <f t="shared" si="6"/>
        <v>72</v>
      </c>
      <c r="G47" s="194">
        <f>'[2]01'!H49</f>
        <v>37</v>
      </c>
      <c r="H47" s="195">
        <f>'[2]01'!I49</f>
        <v>0</v>
      </c>
      <c r="I47" s="195">
        <f>'[2]01'!J49</f>
        <v>0</v>
      </c>
      <c r="J47" s="195">
        <f>'[2]01'!K49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'[2]01'!B50</f>
        <v>42</v>
      </c>
      <c r="C48" s="195">
        <f>'[2]01'!C50</f>
        <v>30</v>
      </c>
      <c r="D48" s="195">
        <f>'[2]01'!D50</f>
        <v>0</v>
      </c>
      <c r="E48" s="195">
        <f>'[2]01'!E50</f>
        <v>0</v>
      </c>
      <c r="F48" s="15">
        <f t="shared" si="6"/>
        <v>72</v>
      </c>
      <c r="G48" s="194">
        <f>'[2]01'!H50</f>
        <v>37</v>
      </c>
      <c r="H48" s="195">
        <f>'[2]01'!I50</f>
        <v>0</v>
      </c>
      <c r="I48" s="195">
        <f>'[2]01'!J50</f>
        <v>0</v>
      </c>
      <c r="J48" s="195">
        <f>'[2]01'!K50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'[2]01'!B51</f>
        <v>42</v>
      </c>
      <c r="C49" s="195">
        <f>'[2]01'!C51</f>
        <v>30</v>
      </c>
      <c r="D49" s="195">
        <f>'[2]01'!D51</f>
        <v>0</v>
      </c>
      <c r="E49" s="195">
        <f>'[2]01'!E51</f>
        <v>0</v>
      </c>
      <c r="F49" s="15">
        <f t="shared" si="6"/>
        <v>72</v>
      </c>
      <c r="G49" s="194">
        <f>'[2]01'!H51</f>
        <v>37</v>
      </c>
      <c r="H49" s="195">
        <f>'[2]01'!I51</f>
        <v>0</v>
      </c>
      <c r="I49" s="195">
        <f>'[2]01'!J51</f>
        <v>0</v>
      </c>
      <c r="J49" s="195">
        <f>'[2]01'!K51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'[2]01'!B52</f>
        <v>42</v>
      </c>
      <c r="C50" s="195">
        <f>'[2]01'!C52</f>
        <v>30</v>
      </c>
      <c r="D50" s="195">
        <f>'[2]01'!D52</f>
        <v>0</v>
      </c>
      <c r="E50" s="195">
        <f>'[2]01'!E52</f>
        <v>0</v>
      </c>
      <c r="F50" s="15">
        <f t="shared" si="6"/>
        <v>72</v>
      </c>
      <c r="G50" s="194">
        <f>'[2]01'!H52</f>
        <v>37</v>
      </c>
      <c r="H50" s="195">
        <f>'[2]01'!I52</f>
        <v>0</v>
      </c>
      <c r="I50" s="195">
        <f>'[2]01'!J52</f>
        <v>0</v>
      </c>
      <c r="J50" s="195">
        <f>'[2]01'!K52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'[2]01'!B53</f>
        <v>42</v>
      </c>
      <c r="C51" s="195">
        <f>'[2]01'!C53</f>
        <v>30</v>
      </c>
      <c r="D51" s="195">
        <f>'[2]01'!D53</f>
        <v>0</v>
      </c>
      <c r="E51" s="195">
        <f>'[2]01'!E53</f>
        <v>0</v>
      </c>
      <c r="F51" s="15">
        <f t="shared" si="6"/>
        <v>72</v>
      </c>
      <c r="G51" s="194">
        <f>'[2]01'!H53</f>
        <v>37</v>
      </c>
      <c r="H51" s="195">
        <f>'[2]01'!I53</f>
        <v>0</v>
      </c>
      <c r="I51" s="195">
        <f>'[2]01'!J53</f>
        <v>0</v>
      </c>
      <c r="J51" s="195">
        <f>'[2]01'!K53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'[2]01'!B54</f>
        <v>42</v>
      </c>
      <c r="C52" s="195">
        <f>'[2]01'!C54</f>
        <v>30</v>
      </c>
      <c r="D52" s="195">
        <f>'[2]01'!D54</f>
        <v>0</v>
      </c>
      <c r="E52" s="195">
        <f>'[2]01'!E54</f>
        <v>0</v>
      </c>
      <c r="F52" s="15">
        <f t="shared" si="6"/>
        <v>72</v>
      </c>
      <c r="G52" s="194">
        <f>'[2]01'!H54</f>
        <v>37</v>
      </c>
      <c r="H52" s="195">
        <f>'[2]01'!I54</f>
        <v>0</v>
      </c>
      <c r="I52" s="195">
        <f>'[2]01'!J54</f>
        <v>0</v>
      </c>
      <c r="J52" s="195">
        <f>'[2]01'!K54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'[2]01'!B55</f>
        <v>42</v>
      </c>
      <c r="C53" s="195">
        <f>'[2]01'!C55</f>
        <v>30</v>
      </c>
      <c r="D53" s="195">
        <f>'[2]01'!D55</f>
        <v>0</v>
      </c>
      <c r="E53" s="195">
        <f>'[2]01'!E55</f>
        <v>0</v>
      </c>
      <c r="F53" s="15">
        <f t="shared" si="6"/>
        <v>72</v>
      </c>
      <c r="G53" s="194">
        <f>'[2]01'!H55</f>
        <v>37</v>
      </c>
      <c r="H53" s="195">
        <f>'[2]01'!I55</f>
        <v>0</v>
      </c>
      <c r="I53" s="195">
        <f>'[2]01'!J55</f>
        <v>0</v>
      </c>
      <c r="J53" s="195">
        <f>'[2]01'!K55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'[2]01'!B56</f>
        <v>42</v>
      </c>
      <c r="C54" s="195">
        <f>'[2]01'!C56</f>
        <v>30</v>
      </c>
      <c r="D54" s="195">
        <f>'[2]01'!D56</f>
        <v>0</v>
      </c>
      <c r="E54" s="195">
        <f>'[2]01'!E56</f>
        <v>0</v>
      </c>
      <c r="F54" s="15">
        <f t="shared" si="6"/>
        <v>72</v>
      </c>
      <c r="G54" s="194">
        <f>'[2]01'!H56</f>
        <v>37</v>
      </c>
      <c r="H54" s="195">
        <f>'[2]01'!I56</f>
        <v>0</v>
      </c>
      <c r="I54" s="195">
        <f>'[2]01'!J56</f>
        <v>0</v>
      </c>
      <c r="J54" s="195">
        <f>'[2]01'!K56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'[2]01'!B57</f>
        <v>42</v>
      </c>
      <c r="C55" s="195">
        <f>'[2]01'!C57</f>
        <v>30</v>
      </c>
      <c r="D55" s="195">
        <f>'[2]01'!D57</f>
        <v>0</v>
      </c>
      <c r="E55" s="195">
        <f>'[2]01'!E57</f>
        <v>0</v>
      </c>
      <c r="F55" s="15">
        <f t="shared" si="6"/>
        <v>72</v>
      </c>
      <c r="G55" s="194">
        <f>'[2]01'!H57</f>
        <v>36</v>
      </c>
      <c r="H55" s="195">
        <f>'[2]01'!I57</f>
        <v>0</v>
      </c>
      <c r="I55" s="195">
        <f>'[2]01'!J57</f>
        <v>0</v>
      </c>
      <c r="J55" s="195">
        <f>'[2]01'!K57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4">
        <f>'[2]01'!B58</f>
        <v>42</v>
      </c>
      <c r="C56" s="195">
        <f>'[2]01'!C58</f>
        <v>30</v>
      </c>
      <c r="D56" s="195">
        <f>'[2]01'!D58</f>
        <v>0</v>
      </c>
      <c r="E56" s="195">
        <f>'[2]01'!E58</f>
        <v>0</v>
      </c>
      <c r="F56" s="15">
        <f t="shared" si="6"/>
        <v>72</v>
      </c>
      <c r="G56" s="194">
        <f>'[2]01'!H58</f>
        <v>36</v>
      </c>
      <c r="H56" s="195">
        <f>'[2]01'!I58</f>
        <v>0</v>
      </c>
      <c r="I56" s="195">
        <f>'[2]01'!J58</f>
        <v>0</v>
      </c>
      <c r="J56" s="195">
        <f>'[2]01'!K58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4">
        <f>'[2]01'!B59</f>
        <v>42</v>
      </c>
      <c r="C57" s="195">
        <f>'[2]01'!C59</f>
        <v>30</v>
      </c>
      <c r="D57" s="195">
        <f>'[2]01'!D59</f>
        <v>0</v>
      </c>
      <c r="E57" s="195">
        <f>'[2]01'!E59</f>
        <v>0</v>
      </c>
      <c r="F57" s="15">
        <f t="shared" si="6"/>
        <v>72</v>
      </c>
      <c r="G57" s="194">
        <f>'[2]01'!H59</f>
        <v>36</v>
      </c>
      <c r="H57" s="195">
        <f>'[2]01'!I59</f>
        <v>0</v>
      </c>
      <c r="I57" s="195">
        <f>'[2]01'!J59</f>
        <v>0</v>
      </c>
      <c r="J57" s="195">
        <f>'[2]01'!K59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4">
        <f>'[2]01'!B60</f>
        <v>42</v>
      </c>
      <c r="C58" s="195">
        <f>'[2]01'!C60</f>
        <v>30</v>
      </c>
      <c r="D58" s="195">
        <f>'[2]01'!D60</f>
        <v>0</v>
      </c>
      <c r="E58" s="195">
        <f>'[2]01'!E60</f>
        <v>0</v>
      </c>
      <c r="F58" s="15">
        <f t="shared" si="6"/>
        <v>72</v>
      </c>
      <c r="G58" s="194">
        <f>'[2]01'!H60</f>
        <v>36</v>
      </c>
      <c r="H58" s="195">
        <f>'[2]01'!I60</f>
        <v>0</v>
      </c>
      <c r="I58" s="195">
        <f>'[2]01'!J60</f>
        <v>0</v>
      </c>
      <c r="J58" s="195">
        <f>'[2]01'!K60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4">
        <f>'[2]01'!B61</f>
        <v>42</v>
      </c>
      <c r="C59" s="195">
        <f>'[2]01'!C61</f>
        <v>30</v>
      </c>
      <c r="D59" s="195">
        <f>'[2]01'!D61</f>
        <v>0</v>
      </c>
      <c r="E59" s="195">
        <f>'[2]01'!E61</f>
        <v>0</v>
      </c>
      <c r="F59" s="15">
        <f t="shared" si="6"/>
        <v>72</v>
      </c>
      <c r="G59" s="194">
        <f>'[2]01'!H61</f>
        <v>36</v>
      </c>
      <c r="H59" s="195">
        <f>'[2]01'!I61</f>
        <v>0</v>
      </c>
      <c r="I59" s="195">
        <f>'[2]01'!J61</f>
        <v>0</v>
      </c>
      <c r="J59" s="195">
        <f>'[2]01'!K61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4">
        <f>'[2]01'!B62</f>
        <v>42</v>
      </c>
      <c r="C60" s="195">
        <f>'[2]01'!C62</f>
        <v>30</v>
      </c>
      <c r="D60" s="195">
        <f>'[2]01'!D62</f>
        <v>0</v>
      </c>
      <c r="E60" s="195">
        <f>'[2]01'!E62</f>
        <v>0</v>
      </c>
      <c r="F60" s="15">
        <f t="shared" si="6"/>
        <v>72</v>
      </c>
      <c r="G60" s="194">
        <f>'[2]01'!H62</f>
        <v>36</v>
      </c>
      <c r="H60" s="195">
        <f>'[2]01'!I62</f>
        <v>0</v>
      </c>
      <c r="I60" s="195">
        <f>'[2]01'!J62</f>
        <v>0</v>
      </c>
      <c r="J60" s="195">
        <f>'[2]01'!K62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4">
        <f>'[2]01'!B63</f>
        <v>42</v>
      </c>
      <c r="C61" s="195">
        <f>'[2]01'!C63</f>
        <v>30</v>
      </c>
      <c r="D61" s="195">
        <f>'[2]01'!D63</f>
        <v>0</v>
      </c>
      <c r="E61" s="195">
        <f>'[2]01'!E63</f>
        <v>0</v>
      </c>
      <c r="F61" s="15">
        <f t="shared" si="6"/>
        <v>72</v>
      </c>
      <c r="G61" s="194">
        <f>'[2]01'!H63</f>
        <v>36</v>
      </c>
      <c r="H61" s="195">
        <f>'[2]01'!I63</f>
        <v>0</v>
      </c>
      <c r="I61" s="195">
        <f>'[2]01'!J63</f>
        <v>0</v>
      </c>
      <c r="J61" s="195">
        <f>'[2]01'!K63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4">
        <f>'[2]01'!B64</f>
        <v>42</v>
      </c>
      <c r="C62" s="195">
        <f>'[2]01'!C64</f>
        <v>30</v>
      </c>
      <c r="D62" s="195">
        <f>'[2]01'!D64</f>
        <v>0</v>
      </c>
      <c r="E62" s="195">
        <f>'[2]01'!E64</f>
        <v>0</v>
      </c>
      <c r="F62" s="15">
        <f t="shared" si="6"/>
        <v>72</v>
      </c>
      <c r="G62" s="194">
        <f>'[2]01'!H64</f>
        <v>36</v>
      </c>
      <c r="H62" s="195">
        <f>'[2]01'!I64</f>
        <v>0</v>
      </c>
      <c r="I62" s="195">
        <f>'[2]01'!J64</f>
        <v>0</v>
      </c>
      <c r="J62" s="195">
        <f>'[2]01'!K64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4">
        <f>'[2]01'!B65</f>
        <v>42</v>
      </c>
      <c r="C63" s="195">
        <f>'[2]01'!C65</f>
        <v>30</v>
      </c>
      <c r="D63" s="195">
        <f>'[2]01'!D65</f>
        <v>0</v>
      </c>
      <c r="E63" s="195">
        <f>'[2]01'!E65</f>
        <v>0</v>
      </c>
      <c r="F63" s="15">
        <f t="shared" si="6"/>
        <v>72</v>
      </c>
      <c r="G63" s="194">
        <f>'[2]01'!H65</f>
        <v>36</v>
      </c>
      <c r="H63" s="195">
        <f>'[2]01'!I65</f>
        <v>0</v>
      </c>
      <c r="I63" s="195">
        <f>'[2]01'!J65</f>
        <v>0</v>
      </c>
      <c r="J63" s="195">
        <f>'[2]01'!K65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4">
        <f>'[2]01'!B66</f>
        <v>42</v>
      </c>
      <c r="C64" s="195">
        <f>'[2]01'!C66</f>
        <v>30</v>
      </c>
      <c r="D64" s="195">
        <f>'[2]01'!D66</f>
        <v>0</v>
      </c>
      <c r="E64" s="195">
        <f>'[2]01'!E66</f>
        <v>0</v>
      </c>
      <c r="F64" s="15">
        <f t="shared" si="6"/>
        <v>72</v>
      </c>
      <c r="G64" s="194">
        <f>'[2]01'!H66</f>
        <v>36</v>
      </c>
      <c r="H64" s="195">
        <f>'[2]01'!I66</f>
        <v>0</v>
      </c>
      <c r="I64" s="195">
        <f>'[2]01'!J66</f>
        <v>0</v>
      </c>
      <c r="J64" s="195">
        <f>'[2]01'!K66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'[2]01'!B67</f>
        <v>42</v>
      </c>
      <c r="C65" s="195">
        <f>'[2]01'!C67</f>
        <v>30</v>
      </c>
      <c r="D65" s="195">
        <f>'[2]01'!D67</f>
        <v>0</v>
      </c>
      <c r="E65" s="195">
        <f>'[2]01'!E67</f>
        <v>0</v>
      </c>
      <c r="F65" s="15">
        <f t="shared" si="6"/>
        <v>72</v>
      </c>
      <c r="G65" s="194">
        <f>'[2]01'!H67</f>
        <v>36</v>
      </c>
      <c r="H65" s="195">
        <f>'[2]01'!I67</f>
        <v>0</v>
      </c>
      <c r="I65" s="195">
        <f>'[2]01'!J67</f>
        <v>0</v>
      </c>
      <c r="J65" s="195">
        <f>'[2]01'!K67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4">
        <f>'[2]01'!B68</f>
        <v>42</v>
      </c>
      <c r="C66" s="195">
        <f>'[2]01'!C68</f>
        <v>30</v>
      </c>
      <c r="D66" s="195">
        <f>'[2]01'!D68</f>
        <v>0</v>
      </c>
      <c r="E66" s="195">
        <f>'[2]01'!E68</f>
        <v>0</v>
      </c>
      <c r="F66" s="15">
        <f t="shared" si="6"/>
        <v>72</v>
      </c>
      <c r="G66" s="194">
        <f>'[2]01'!H68</f>
        <v>36</v>
      </c>
      <c r="H66" s="195">
        <f>'[2]01'!I68</f>
        <v>0</v>
      </c>
      <c r="I66" s="195">
        <f>'[2]01'!J68</f>
        <v>0</v>
      </c>
      <c r="J66" s="195">
        <f>'[2]01'!K68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4">
        <f>'[2]01'!B69</f>
        <v>42</v>
      </c>
      <c r="C67" s="195">
        <f>'[2]01'!C69</f>
        <v>30</v>
      </c>
      <c r="D67" s="195">
        <f>'[2]01'!D69</f>
        <v>0</v>
      </c>
      <c r="E67" s="195">
        <f>'[2]01'!E69</f>
        <v>0</v>
      </c>
      <c r="F67" s="15">
        <f t="shared" si="6"/>
        <v>72</v>
      </c>
      <c r="G67" s="194">
        <f>'[2]01'!H69</f>
        <v>36</v>
      </c>
      <c r="H67" s="195">
        <f>'[2]01'!I69</f>
        <v>0</v>
      </c>
      <c r="I67" s="195">
        <f>'[2]01'!J69</f>
        <v>0</v>
      </c>
      <c r="J67" s="195">
        <f>'[2]01'!K69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4">
        <f>'[2]01'!B70</f>
        <v>42</v>
      </c>
      <c r="C68" s="195">
        <f>'[2]01'!C70</f>
        <v>30</v>
      </c>
      <c r="D68" s="195">
        <f>'[2]01'!D70</f>
        <v>0</v>
      </c>
      <c r="E68" s="195">
        <f>'[2]01'!E70</f>
        <v>0</v>
      </c>
      <c r="F68" s="15">
        <f t="shared" si="6"/>
        <v>72</v>
      </c>
      <c r="G68" s="194">
        <f>'[2]01'!H70</f>
        <v>36</v>
      </c>
      <c r="H68" s="195">
        <f>'[2]01'!I70</f>
        <v>0</v>
      </c>
      <c r="I68" s="195">
        <f>'[2]01'!J70</f>
        <v>0</v>
      </c>
      <c r="J68" s="195">
        <f>'[2]01'!K70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4">
        <f>'[2]01'!B71</f>
        <v>42</v>
      </c>
      <c r="C69" s="195">
        <f>'[2]01'!C71</f>
        <v>30</v>
      </c>
      <c r="D69" s="195">
        <f>'[2]01'!D71</f>
        <v>0</v>
      </c>
      <c r="E69" s="195">
        <f>'[2]01'!E71</f>
        <v>0</v>
      </c>
      <c r="F69" s="15">
        <f t="shared" ref="F69:F98" si="16">SUM(B69:E69)</f>
        <v>72</v>
      </c>
      <c r="G69" s="194">
        <f>'[2]01'!H71</f>
        <v>36</v>
      </c>
      <c r="H69" s="195">
        <f>'[2]01'!I71</f>
        <v>0</v>
      </c>
      <c r="I69" s="195">
        <f>'[2]01'!J71</f>
        <v>0</v>
      </c>
      <c r="J69" s="195">
        <f>'[2]01'!K71</f>
        <v>0</v>
      </c>
      <c r="K69" s="15">
        <f t="shared" si="13"/>
        <v>36</v>
      </c>
      <c r="L69" s="18">
        <f>frq!C69</f>
        <v>1</v>
      </c>
      <c r="M69" s="124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4">
        <f>'[2]01'!B72</f>
        <v>42</v>
      </c>
      <c r="C70" s="195">
        <f>'[2]01'!C72</f>
        <v>30</v>
      </c>
      <c r="D70" s="195">
        <f>'[2]01'!D72</f>
        <v>0</v>
      </c>
      <c r="E70" s="195">
        <f>'[2]01'!E72</f>
        <v>0</v>
      </c>
      <c r="F70" s="15">
        <f t="shared" si="16"/>
        <v>72</v>
      </c>
      <c r="G70" s="194">
        <f>'[2]01'!H72</f>
        <v>36</v>
      </c>
      <c r="H70" s="195">
        <f>'[2]01'!I72</f>
        <v>0</v>
      </c>
      <c r="I70" s="195">
        <f>'[2]01'!J72</f>
        <v>0</v>
      </c>
      <c r="J70" s="195">
        <f>'[2]01'!K72</f>
        <v>0</v>
      </c>
      <c r="K70" s="15">
        <f t="shared" si="13"/>
        <v>36</v>
      </c>
      <c r="L70" s="18">
        <f>frq!C70</f>
        <v>1</v>
      </c>
      <c r="M70" s="124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4">
        <f>'[2]01'!B73</f>
        <v>42</v>
      </c>
      <c r="C71" s="195">
        <f>'[2]01'!C73</f>
        <v>30</v>
      </c>
      <c r="D71" s="195">
        <f>'[2]01'!D73</f>
        <v>0</v>
      </c>
      <c r="E71" s="195">
        <f>'[2]01'!E73</f>
        <v>0</v>
      </c>
      <c r="F71" s="15">
        <f t="shared" si="16"/>
        <v>72</v>
      </c>
      <c r="G71" s="194">
        <f>'[2]01'!H73</f>
        <v>36</v>
      </c>
      <c r="H71" s="195">
        <f>'[2]01'!I73</f>
        <v>0</v>
      </c>
      <c r="I71" s="195">
        <f>'[2]01'!J73</f>
        <v>0</v>
      </c>
      <c r="J71" s="195">
        <f>'[2]01'!K73</f>
        <v>0</v>
      </c>
      <c r="K71" s="15">
        <f t="shared" si="13"/>
        <v>36</v>
      </c>
      <c r="L71" s="18">
        <f>frq!C71</f>
        <v>1</v>
      </c>
      <c r="M71" s="124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194">
        <f>'[2]01'!B74</f>
        <v>42</v>
      </c>
      <c r="C72" s="195">
        <f>'[2]01'!C74</f>
        <v>30</v>
      </c>
      <c r="D72" s="195">
        <f>'[2]01'!D74</f>
        <v>0</v>
      </c>
      <c r="E72" s="195">
        <f>'[2]01'!E74</f>
        <v>0</v>
      </c>
      <c r="F72" s="15">
        <f t="shared" si="16"/>
        <v>72</v>
      </c>
      <c r="G72" s="194">
        <f>'[2]01'!H74</f>
        <v>36</v>
      </c>
      <c r="H72" s="195">
        <f>'[2]01'!I74</f>
        <v>0</v>
      </c>
      <c r="I72" s="195">
        <f>'[2]01'!J74</f>
        <v>0</v>
      </c>
      <c r="J72" s="195">
        <f>'[2]01'!K74</f>
        <v>0</v>
      </c>
      <c r="K72" s="15">
        <f t="shared" si="13"/>
        <v>36</v>
      </c>
      <c r="L72" s="18">
        <f>frq!C72</f>
        <v>1</v>
      </c>
      <c r="M72" s="124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4">
        <f>'[2]01'!B75</f>
        <v>42</v>
      </c>
      <c r="C73" s="195">
        <f>'[2]01'!C75</f>
        <v>30</v>
      </c>
      <c r="D73" s="195">
        <f>'[2]01'!D75</f>
        <v>0</v>
      </c>
      <c r="E73" s="195">
        <f>'[2]01'!E75</f>
        <v>0</v>
      </c>
      <c r="F73" s="15">
        <f t="shared" si="16"/>
        <v>72</v>
      </c>
      <c r="G73" s="194">
        <f>'[2]01'!H75</f>
        <v>36</v>
      </c>
      <c r="H73" s="195">
        <f>'[2]01'!I75</f>
        <v>0</v>
      </c>
      <c r="I73" s="195">
        <f>'[2]01'!J75</f>
        <v>0</v>
      </c>
      <c r="J73" s="195">
        <f>'[2]01'!K75</f>
        <v>0</v>
      </c>
      <c r="K73" s="15">
        <f t="shared" si="13"/>
        <v>36</v>
      </c>
      <c r="L73" s="18">
        <f>frq!C73</f>
        <v>1</v>
      </c>
      <c r="M73" s="124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4">
        <f>'[2]01'!B76</f>
        <v>42</v>
      </c>
      <c r="C74" s="195">
        <f>'[2]01'!C76</f>
        <v>30</v>
      </c>
      <c r="D74" s="195">
        <f>'[2]01'!D76</f>
        <v>0</v>
      </c>
      <c r="E74" s="195">
        <f>'[2]01'!E76</f>
        <v>0</v>
      </c>
      <c r="F74" s="15">
        <f t="shared" si="16"/>
        <v>72</v>
      </c>
      <c r="G74" s="194">
        <f>'[2]01'!H76</f>
        <v>36</v>
      </c>
      <c r="H74" s="195">
        <f>'[2]01'!I76</f>
        <v>0</v>
      </c>
      <c r="I74" s="195">
        <f>'[2]01'!J76</f>
        <v>0</v>
      </c>
      <c r="J74" s="195">
        <f>'[2]01'!K76</f>
        <v>0</v>
      </c>
      <c r="K74" s="15">
        <f t="shared" si="13"/>
        <v>36</v>
      </c>
      <c r="L74" s="18">
        <f>frq!C74</f>
        <v>1</v>
      </c>
      <c r="M74" s="124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4">
        <f>'[2]01'!B77</f>
        <v>42</v>
      </c>
      <c r="C75" s="195">
        <f>'[2]01'!C77</f>
        <v>30</v>
      </c>
      <c r="D75" s="195">
        <f>'[2]01'!D77</f>
        <v>0</v>
      </c>
      <c r="E75" s="195">
        <f>'[2]01'!E77</f>
        <v>0</v>
      </c>
      <c r="F75" s="15">
        <f t="shared" si="16"/>
        <v>72</v>
      </c>
      <c r="G75" s="194">
        <f>'[2]01'!H77</f>
        <v>36</v>
      </c>
      <c r="H75" s="195">
        <f>'[2]01'!I77</f>
        <v>0</v>
      </c>
      <c r="I75" s="195">
        <f>'[2]01'!J77</f>
        <v>0</v>
      </c>
      <c r="J75" s="195">
        <f>'[2]01'!K77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4">
        <f>'[2]01'!B78</f>
        <v>42</v>
      </c>
      <c r="C76" s="195">
        <f>'[2]01'!C78</f>
        <v>30</v>
      </c>
      <c r="D76" s="195">
        <f>'[2]01'!D78</f>
        <v>0</v>
      </c>
      <c r="E76" s="195">
        <f>'[2]01'!E78</f>
        <v>0</v>
      </c>
      <c r="F76" s="15">
        <f t="shared" si="16"/>
        <v>72</v>
      </c>
      <c r="G76" s="194">
        <f>'[2]01'!H78</f>
        <v>36</v>
      </c>
      <c r="H76" s="195">
        <f>'[2]01'!I78</f>
        <v>0</v>
      </c>
      <c r="I76" s="195">
        <f>'[2]01'!J78</f>
        <v>0</v>
      </c>
      <c r="J76" s="195">
        <f>'[2]01'!K78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4">
        <f>'[2]01'!B79</f>
        <v>42</v>
      </c>
      <c r="C77" s="195">
        <f>'[2]01'!C79</f>
        <v>30</v>
      </c>
      <c r="D77" s="195">
        <f>'[2]01'!D79</f>
        <v>0</v>
      </c>
      <c r="E77" s="195">
        <f>'[2]01'!E79</f>
        <v>0</v>
      </c>
      <c r="F77" s="15">
        <f t="shared" si="16"/>
        <v>72</v>
      </c>
      <c r="G77" s="194">
        <f>'[2]01'!H79</f>
        <v>36</v>
      </c>
      <c r="H77" s="195">
        <f>'[2]01'!I79</f>
        <v>0</v>
      </c>
      <c r="I77" s="195">
        <f>'[2]01'!J79</f>
        <v>0</v>
      </c>
      <c r="J77" s="195">
        <f>'[2]01'!K79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4">
        <f>'[2]01'!B80</f>
        <v>42</v>
      </c>
      <c r="C78" s="195">
        <f>'[2]01'!C80</f>
        <v>30</v>
      </c>
      <c r="D78" s="195">
        <f>'[2]01'!D80</f>
        <v>0</v>
      </c>
      <c r="E78" s="195">
        <f>'[2]01'!E80</f>
        <v>0</v>
      </c>
      <c r="F78" s="15">
        <f t="shared" si="16"/>
        <v>72</v>
      </c>
      <c r="G78" s="194">
        <f>'[2]01'!H80</f>
        <v>36</v>
      </c>
      <c r="H78" s="195">
        <f>'[2]01'!I80</f>
        <v>0</v>
      </c>
      <c r="I78" s="195">
        <f>'[2]01'!J80</f>
        <v>0</v>
      </c>
      <c r="J78" s="195">
        <f>'[2]01'!K80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4">
        <f>'[2]01'!B81</f>
        <v>42</v>
      </c>
      <c r="C79" s="195">
        <f>'[2]01'!C81</f>
        <v>30</v>
      </c>
      <c r="D79" s="195">
        <f>'[2]01'!D81</f>
        <v>0</v>
      </c>
      <c r="E79" s="195">
        <f>'[2]01'!E81</f>
        <v>0</v>
      </c>
      <c r="F79" s="15">
        <f t="shared" si="16"/>
        <v>72</v>
      </c>
      <c r="G79" s="194">
        <f>'[2]01'!H81</f>
        <v>36</v>
      </c>
      <c r="H79" s="195">
        <f>'[2]01'!I81</f>
        <v>0</v>
      </c>
      <c r="I79" s="195">
        <f>'[2]01'!J81</f>
        <v>0</v>
      </c>
      <c r="J79" s="195">
        <f>'[2]01'!K81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4">
        <f>'[2]01'!B82</f>
        <v>42</v>
      </c>
      <c r="C80" s="195">
        <f>'[2]01'!C82</f>
        <v>30</v>
      </c>
      <c r="D80" s="195">
        <f>'[2]01'!D82</f>
        <v>0</v>
      </c>
      <c r="E80" s="195">
        <f>'[2]01'!E82</f>
        <v>0</v>
      </c>
      <c r="F80" s="15">
        <f t="shared" si="16"/>
        <v>72</v>
      </c>
      <c r="G80" s="194">
        <f>'[2]01'!H82</f>
        <v>36</v>
      </c>
      <c r="H80" s="195">
        <f>'[2]01'!I82</f>
        <v>0</v>
      </c>
      <c r="I80" s="195">
        <f>'[2]01'!J82</f>
        <v>0</v>
      </c>
      <c r="J80" s="195">
        <f>'[2]01'!K82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4">
        <f>'[2]01'!B83</f>
        <v>42</v>
      </c>
      <c r="C81" s="195">
        <f>'[2]01'!C83</f>
        <v>30</v>
      </c>
      <c r="D81" s="195">
        <f>'[2]01'!D83</f>
        <v>0</v>
      </c>
      <c r="E81" s="195">
        <f>'[2]01'!E83</f>
        <v>0</v>
      </c>
      <c r="F81" s="15">
        <f t="shared" si="16"/>
        <v>72</v>
      </c>
      <c r="G81" s="194">
        <f>'[2]01'!H83</f>
        <v>36</v>
      </c>
      <c r="H81" s="195">
        <f>'[2]01'!I83</f>
        <v>0</v>
      </c>
      <c r="I81" s="195">
        <f>'[2]01'!J83</f>
        <v>0</v>
      </c>
      <c r="J81" s="195">
        <f>'[2]01'!K83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4">
        <f>'[2]01'!B84</f>
        <v>42</v>
      </c>
      <c r="C82" s="195">
        <f>'[2]01'!C84</f>
        <v>30</v>
      </c>
      <c r="D82" s="195">
        <f>'[2]01'!D84</f>
        <v>0</v>
      </c>
      <c r="E82" s="195">
        <f>'[2]01'!E84</f>
        <v>0</v>
      </c>
      <c r="F82" s="15">
        <f t="shared" si="16"/>
        <v>72</v>
      </c>
      <c r="G82" s="194">
        <f>'[2]01'!H84</f>
        <v>36</v>
      </c>
      <c r="H82" s="195">
        <f>'[2]01'!I84</f>
        <v>0</v>
      </c>
      <c r="I82" s="195">
        <f>'[2]01'!J84</f>
        <v>0</v>
      </c>
      <c r="J82" s="195">
        <f>'[2]01'!K84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4">
        <f>'[2]01'!B85</f>
        <v>42</v>
      </c>
      <c r="C83" s="195">
        <f>'[2]01'!C85</f>
        <v>30</v>
      </c>
      <c r="D83" s="195">
        <f>'[2]01'!D85</f>
        <v>0</v>
      </c>
      <c r="E83" s="195">
        <f>'[2]01'!E85</f>
        <v>0</v>
      </c>
      <c r="F83" s="15">
        <f t="shared" si="16"/>
        <v>72</v>
      </c>
      <c r="G83" s="194">
        <f>'[2]01'!H85</f>
        <v>37</v>
      </c>
      <c r="H83" s="195">
        <f>'[2]01'!I85</f>
        <v>0</v>
      </c>
      <c r="I83" s="195">
        <f>'[2]01'!J85</f>
        <v>0</v>
      </c>
      <c r="J83" s="195">
        <f>'[2]01'!K85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'[2]01'!B86</f>
        <v>42</v>
      </c>
      <c r="C84" s="195">
        <f>'[2]01'!C86</f>
        <v>30</v>
      </c>
      <c r="D84" s="195">
        <f>'[2]01'!D86</f>
        <v>0</v>
      </c>
      <c r="E84" s="195">
        <f>'[2]01'!E86</f>
        <v>0</v>
      </c>
      <c r="F84" s="15">
        <f t="shared" si="16"/>
        <v>72</v>
      </c>
      <c r="G84" s="194">
        <f>'[2]01'!H86</f>
        <v>37</v>
      </c>
      <c r="H84" s="195">
        <f>'[2]01'!I86</f>
        <v>0</v>
      </c>
      <c r="I84" s="195">
        <f>'[2]01'!J86</f>
        <v>0</v>
      </c>
      <c r="J84" s="195">
        <f>'[2]01'!K86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'[2]01'!B87</f>
        <v>42</v>
      </c>
      <c r="C85" s="195">
        <f>'[2]01'!C87</f>
        <v>30</v>
      </c>
      <c r="D85" s="195">
        <f>'[2]01'!D87</f>
        <v>0</v>
      </c>
      <c r="E85" s="195">
        <f>'[2]01'!E87</f>
        <v>0</v>
      </c>
      <c r="F85" s="15">
        <f t="shared" si="16"/>
        <v>72</v>
      </c>
      <c r="G85" s="194">
        <f>'[2]01'!H87</f>
        <v>37</v>
      </c>
      <c r="H85" s="195">
        <f>'[2]01'!I87</f>
        <v>0</v>
      </c>
      <c r="I85" s="195">
        <f>'[2]01'!J87</f>
        <v>0</v>
      </c>
      <c r="J85" s="195">
        <f>'[2]01'!K87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'[2]01'!B88</f>
        <v>42</v>
      </c>
      <c r="C86" s="195">
        <f>'[2]01'!C88</f>
        <v>30</v>
      </c>
      <c r="D86" s="195">
        <f>'[2]01'!D88</f>
        <v>0</v>
      </c>
      <c r="E86" s="195">
        <f>'[2]01'!E88</f>
        <v>0</v>
      </c>
      <c r="F86" s="15">
        <f t="shared" si="16"/>
        <v>72</v>
      </c>
      <c r="G86" s="194">
        <f>'[2]01'!H88</f>
        <v>37</v>
      </c>
      <c r="H86" s="195">
        <f>'[2]01'!I88</f>
        <v>0</v>
      </c>
      <c r="I86" s="195">
        <f>'[2]01'!J88</f>
        <v>0</v>
      </c>
      <c r="J86" s="195">
        <f>'[2]01'!K88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'[2]01'!B89</f>
        <v>42</v>
      </c>
      <c r="C87" s="195">
        <f>'[2]01'!C89</f>
        <v>30</v>
      </c>
      <c r="D87" s="195">
        <f>'[2]01'!D89</f>
        <v>0</v>
      </c>
      <c r="E87" s="195">
        <f>'[2]01'!E89</f>
        <v>0</v>
      </c>
      <c r="F87" s="15">
        <f t="shared" si="16"/>
        <v>72</v>
      </c>
      <c r="G87" s="194">
        <f>'[2]01'!H89</f>
        <v>37</v>
      </c>
      <c r="H87" s="195">
        <f>'[2]01'!I89</f>
        <v>0</v>
      </c>
      <c r="I87" s="195">
        <f>'[2]01'!J89</f>
        <v>0</v>
      </c>
      <c r="J87" s="195">
        <f>'[2]01'!K89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'[2]01'!B90</f>
        <v>42</v>
      </c>
      <c r="C88" s="195">
        <f>'[2]01'!C90</f>
        <v>30</v>
      </c>
      <c r="D88" s="195">
        <f>'[2]01'!D90</f>
        <v>0</v>
      </c>
      <c r="E88" s="195">
        <f>'[2]01'!E90</f>
        <v>0</v>
      </c>
      <c r="F88" s="15">
        <f t="shared" si="16"/>
        <v>72</v>
      </c>
      <c r="G88" s="194">
        <f>'[2]01'!H90</f>
        <v>37</v>
      </c>
      <c r="H88" s="195">
        <f>'[2]01'!I90</f>
        <v>0</v>
      </c>
      <c r="I88" s="195">
        <f>'[2]01'!J90</f>
        <v>0</v>
      </c>
      <c r="J88" s="195">
        <f>'[2]01'!K90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'[2]01'!B91</f>
        <v>42</v>
      </c>
      <c r="C89" s="195">
        <f>'[2]01'!C91</f>
        <v>30</v>
      </c>
      <c r="D89" s="195">
        <f>'[2]01'!D91</f>
        <v>0</v>
      </c>
      <c r="E89" s="195">
        <f>'[2]01'!E91</f>
        <v>0</v>
      </c>
      <c r="F89" s="15">
        <f t="shared" si="16"/>
        <v>72</v>
      </c>
      <c r="G89" s="194">
        <f>'[2]01'!H91</f>
        <v>37</v>
      </c>
      <c r="H89" s="195">
        <f>'[2]01'!I91</f>
        <v>0</v>
      </c>
      <c r="I89" s="195">
        <f>'[2]01'!J91</f>
        <v>0</v>
      </c>
      <c r="J89" s="195">
        <f>'[2]01'!K91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'[2]01'!B92</f>
        <v>42</v>
      </c>
      <c r="C90" s="195">
        <f>'[2]01'!C92</f>
        <v>30</v>
      </c>
      <c r="D90" s="195">
        <f>'[2]01'!D92</f>
        <v>0</v>
      </c>
      <c r="E90" s="195">
        <f>'[2]01'!E92</f>
        <v>0</v>
      </c>
      <c r="F90" s="15">
        <f t="shared" si="16"/>
        <v>72</v>
      </c>
      <c r="G90" s="194">
        <f>'[2]01'!H92</f>
        <v>37</v>
      </c>
      <c r="H90" s="195">
        <f>'[2]01'!I92</f>
        <v>0</v>
      </c>
      <c r="I90" s="195">
        <f>'[2]01'!J92</f>
        <v>0</v>
      </c>
      <c r="J90" s="195">
        <f>'[2]01'!K92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'[2]01'!B93</f>
        <v>42</v>
      </c>
      <c r="C91" s="195">
        <f>'[2]01'!C93</f>
        <v>30</v>
      </c>
      <c r="D91" s="195">
        <f>'[2]01'!D93</f>
        <v>0</v>
      </c>
      <c r="E91" s="195">
        <f>'[2]01'!E93</f>
        <v>0</v>
      </c>
      <c r="F91" s="15">
        <f t="shared" si="16"/>
        <v>72</v>
      </c>
      <c r="G91" s="194">
        <f>'[2]01'!H93</f>
        <v>37</v>
      </c>
      <c r="H91" s="195">
        <f>'[2]01'!I93</f>
        <v>0</v>
      </c>
      <c r="I91" s="195">
        <f>'[2]01'!J93</f>
        <v>0</v>
      </c>
      <c r="J91" s="195">
        <f>'[2]01'!K93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'[2]01'!B94</f>
        <v>42</v>
      </c>
      <c r="C92" s="195">
        <f>'[2]01'!C94</f>
        <v>30</v>
      </c>
      <c r="D92" s="195">
        <f>'[2]01'!D94</f>
        <v>0</v>
      </c>
      <c r="E92" s="195">
        <f>'[2]01'!E94</f>
        <v>0</v>
      </c>
      <c r="F92" s="15">
        <f t="shared" si="16"/>
        <v>72</v>
      </c>
      <c r="G92" s="194">
        <f>'[2]01'!H94</f>
        <v>37</v>
      </c>
      <c r="H92" s="195">
        <f>'[2]01'!I94</f>
        <v>0</v>
      </c>
      <c r="I92" s="195">
        <f>'[2]01'!J94</f>
        <v>0</v>
      </c>
      <c r="J92" s="195">
        <f>'[2]01'!K94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'[2]01'!B95</f>
        <v>42</v>
      </c>
      <c r="C93" s="195">
        <f>'[2]01'!C95</f>
        <v>30</v>
      </c>
      <c r="D93" s="195">
        <f>'[2]01'!D95</f>
        <v>0</v>
      </c>
      <c r="E93" s="195">
        <f>'[2]01'!E95</f>
        <v>0</v>
      </c>
      <c r="F93" s="15">
        <f t="shared" si="16"/>
        <v>72</v>
      </c>
      <c r="G93" s="194">
        <f>'[2]01'!H95</f>
        <v>37</v>
      </c>
      <c r="H93" s="195">
        <f>'[2]01'!I95</f>
        <v>0</v>
      </c>
      <c r="I93" s="195">
        <f>'[2]01'!J95</f>
        <v>0</v>
      </c>
      <c r="J93" s="195">
        <f>'[2]01'!K95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'[2]01'!B96</f>
        <v>42</v>
      </c>
      <c r="C94" s="195">
        <f>'[2]01'!C96</f>
        <v>30</v>
      </c>
      <c r="D94" s="195">
        <f>'[2]01'!D96</f>
        <v>0</v>
      </c>
      <c r="E94" s="195">
        <f>'[2]01'!E96</f>
        <v>0</v>
      </c>
      <c r="F94" s="15">
        <f t="shared" si="16"/>
        <v>72</v>
      </c>
      <c r="G94" s="194">
        <f>'[2]01'!H96</f>
        <v>37</v>
      </c>
      <c r="H94" s="195">
        <f>'[2]01'!I96</f>
        <v>0</v>
      </c>
      <c r="I94" s="195">
        <f>'[2]01'!J96</f>
        <v>0</v>
      </c>
      <c r="J94" s="195">
        <f>'[2]01'!K96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'[2]01'!B97</f>
        <v>42</v>
      </c>
      <c r="C95" s="195">
        <f>'[2]01'!C97</f>
        <v>30</v>
      </c>
      <c r="D95" s="195">
        <f>'[2]01'!D97</f>
        <v>0</v>
      </c>
      <c r="E95" s="195">
        <f>'[2]01'!E97</f>
        <v>0</v>
      </c>
      <c r="F95" s="15">
        <f t="shared" si="16"/>
        <v>72</v>
      </c>
      <c r="G95" s="194">
        <f>'[2]01'!H97</f>
        <v>38</v>
      </c>
      <c r="H95" s="195">
        <f>'[2]01'!I97</f>
        <v>0</v>
      </c>
      <c r="I95" s="195">
        <f>'[2]01'!J97</f>
        <v>0</v>
      </c>
      <c r="J95" s="195">
        <f>'[2]01'!K97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'[2]01'!B98</f>
        <v>42</v>
      </c>
      <c r="C96" s="195">
        <f>'[2]01'!C98</f>
        <v>30</v>
      </c>
      <c r="D96" s="195">
        <f>'[2]01'!D98</f>
        <v>0</v>
      </c>
      <c r="E96" s="195">
        <f>'[2]01'!E98</f>
        <v>0</v>
      </c>
      <c r="F96" s="15">
        <f t="shared" si="16"/>
        <v>72</v>
      </c>
      <c r="G96" s="194">
        <f>'[2]01'!H98</f>
        <v>38</v>
      </c>
      <c r="H96" s="195">
        <f>'[2]01'!I98</f>
        <v>0</v>
      </c>
      <c r="I96" s="195">
        <f>'[2]01'!J98</f>
        <v>0</v>
      </c>
      <c r="J96" s="195">
        <f>'[2]01'!K98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'[2]01'!B99</f>
        <v>42</v>
      </c>
      <c r="C97" s="195">
        <f>'[2]01'!C99</f>
        <v>30</v>
      </c>
      <c r="D97" s="195">
        <f>'[2]01'!D99</f>
        <v>0</v>
      </c>
      <c r="E97" s="195">
        <f>'[2]01'!E99</f>
        <v>0</v>
      </c>
      <c r="F97" s="15">
        <f t="shared" si="16"/>
        <v>72</v>
      </c>
      <c r="G97" s="194">
        <f>'[2]01'!H99</f>
        <v>38</v>
      </c>
      <c r="H97" s="195">
        <f>'[2]01'!I99</f>
        <v>0</v>
      </c>
      <c r="I97" s="195">
        <f>'[2]01'!J99</f>
        <v>0</v>
      </c>
      <c r="J97" s="195">
        <f>'[2]01'!K99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'[2]01'!B100</f>
        <v>42</v>
      </c>
      <c r="C98" s="195">
        <f>'[2]01'!C100</f>
        <v>30</v>
      </c>
      <c r="D98" s="195">
        <f>'[2]01'!D100</f>
        <v>0</v>
      </c>
      <c r="E98" s="195">
        <f>'[2]01'!E100</f>
        <v>0</v>
      </c>
      <c r="F98" s="15">
        <f t="shared" si="16"/>
        <v>72</v>
      </c>
      <c r="G98" s="194">
        <f>'[2]01'!H100</f>
        <v>38</v>
      </c>
      <c r="H98" s="195">
        <f>'[2]01'!I100</f>
        <v>0</v>
      </c>
      <c r="I98" s="195">
        <f>'[2]01'!J100</f>
        <v>0</v>
      </c>
      <c r="J98" s="195">
        <f>'[2]01'!K100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0.89075000000000004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0.89075000000000004</v>
      </c>
      <c r="L99" s="128">
        <f t="shared" si="17"/>
        <v>2.4E-2</v>
      </c>
      <c r="M99" s="128">
        <f t="shared" si="17"/>
        <v>0.87844999999999995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0.87844999999999995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45261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1030</v>
      </c>
      <c r="G3" s="16">
        <f>'[3]01'!G5</f>
        <v>0</v>
      </c>
      <c r="H3" s="17">
        <f>SUM(B3:G3)</f>
        <v>1350</v>
      </c>
      <c r="I3" s="15">
        <f>'[3]01'!J5</f>
        <v>270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26.63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26.63</v>
      </c>
      <c r="AE3" s="8">
        <f>BD3</f>
        <v>26.63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26.63</v>
      </c>
      <c r="AL3" s="8">
        <f t="shared" ref="AL3:AQ18" si="3">Q3-X3-AE3</f>
        <v>216.74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216.74</v>
      </c>
      <c r="AT3" s="8">
        <v>25.67</v>
      </c>
      <c r="AU3" s="8">
        <v>25.67</v>
      </c>
      <c r="AW3" s="198">
        <v>26.63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26.63</v>
      </c>
      <c r="BD3" s="198">
        <v>26.63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26.63</v>
      </c>
      <c r="BL3" s="8">
        <f>AT3</f>
        <v>25.67</v>
      </c>
      <c r="BM3" s="8">
        <f>AU3</f>
        <v>25.67</v>
      </c>
      <c r="BN3" s="8">
        <f>BC3</f>
        <v>26.63</v>
      </c>
      <c r="BO3" s="8">
        <f>BJ3</f>
        <v>26.63</v>
      </c>
      <c r="BP3" s="139">
        <f>BL3-BN3</f>
        <v>-0.9599999999999973</v>
      </c>
      <c r="BQ3" s="139">
        <f>BM3-BO3</f>
        <v>-0.9599999999999973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1030</v>
      </c>
      <c r="G4" s="16">
        <f>'[3]01'!G6</f>
        <v>0</v>
      </c>
      <c r="H4" s="17">
        <f>SUM(B4:G4)</f>
        <v>1350</v>
      </c>
      <c r="I4" s="15">
        <f>'[3]01'!J6</f>
        <v>270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26.63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26.63</v>
      </c>
      <c r="AE4" s="8">
        <f t="shared" ref="AE4:AE67" si="11">BD4</f>
        <v>26.63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26.63</v>
      </c>
      <c r="AL4" s="8">
        <f t="shared" si="3"/>
        <v>216.74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216.74</v>
      </c>
      <c r="AT4" s="8">
        <v>25.67</v>
      </c>
      <c r="AU4" s="8">
        <v>25.67</v>
      </c>
      <c r="AW4" s="198">
        <v>26.63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26.63</v>
      </c>
      <c r="BD4" s="198">
        <v>26.63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26.63</v>
      </c>
      <c r="BL4" s="8">
        <f t="shared" ref="BL4:BL67" si="21">AT4</f>
        <v>25.67</v>
      </c>
      <c r="BM4" s="8">
        <f t="shared" ref="BM4:BM67" si="22">AU4</f>
        <v>25.67</v>
      </c>
      <c r="BN4" s="8">
        <f t="shared" ref="BN4:BN67" si="23">BC4</f>
        <v>26.63</v>
      </c>
      <c r="BO4" s="8">
        <f t="shared" ref="BO4:BO67" si="24">BJ4</f>
        <v>26.63</v>
      </c>
      <c r="BP4" s="139">
        <f t="shared" ref="BP4:BP67" si="25">BL4-BN4</f>
        <v>-0.9599999999999973</v>
      </c>
      <c r="BQ4" s="139">
        <f t="shared" ref="BQ4:BQ67" si="26">BM4-BO4</f>
        <v>-0.9599999999999973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1030</v>
      </c>
      <c r="G5" s="16">
        <f>'[3]01'!G7</f>
        <v>0</v>
      </c>
      <c r="H5" s="17">
        <f t="shared" ref="H5:H68" si="27">SUM(B5:G5)</f>
        <v>1350</v>
      </c>
      <c r="I5" s="15">
        <f>'[3]01'!J7</f>
        <v>270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26.63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26.63</v>
      </c>
      <c r="AE5" s="8">
        <f t="shared" si="11"/>
        <v>26.63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26.63</v>
      </c>
      <c r="AL5" s="8">
        <f t="shared" si="3"/>
        <v>216.74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216.74</v>
      </c>
      <c r="AT5" s="8">
        <v>25.67</v>
      </c>
      <c r="AU5" s="8">
        <v>25.67</v>
      </c>
      <c r="AW5" s="198">
        <v>26.63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26.63</v>
      </c>
      <c r="BD5" s="198">
        <v>26.63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26.63</v>
      </c>
      <c r="BL5" s="8">
        <f t="shared" si="21"/>
        <v>25.67</v>
      </c>
      <c r="BM5" s="8">
        <f t="shared" si="22"/>
        <v>25.67</v>
      </c>
      <c r="BN5" s="8">
        <f t="shared" si="23"/>
        <v>26.63</v>
      </c>
      <c r="BO5" s="8">
        <f t="shared" si="24"/>
        <v>26.63</v>
      </c>
      <c r="BP5" s="139">
        <f t="shared" si="25"/>
        <v>-0.9599999999999973</v>
      </c>
      <c r="BQ5" s="139">
        <f t="shared" si="26"/>
        <v>-0.9599999999999973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1030</v>
      </c>
      <c r="G6" s="16">
        <f>'[3]01'!G8</f>
        <v>0</v>
      </c>
      <c r="H6" s="17">
        <f t="shared" si="27"/>
        <v>1350</v>
      </c>
      <c r="I6" s="15">
        <f>'[3]01'!J8</f>
        <v>270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26.63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26.63</v>
      </c>
      <c r="AE6" s="8">
        <f t="shared" si="11"/>
        <v>26.63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26.63</v>
      </c>
      <c r="AL6" s="8">
        <f t="shared" si="3"/>
        <v>216.74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216.74</v>
      </c>
      <c r="AT6" s="8">
        <v>25.67</v>
      </c>
      <c r="AU6" s="8">
        <v>25.67</v>
      </c>
      <c r="AW6" s="198">
        <v>26.63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26.63</v>
      </c>
      <c r="BD6" s="198">
        <v>26.63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26.63</v>
      </c>
      <c r="BL6" s="8">
        <f t="shared" si="21"/>
        <v>25.67</v>
      </c>
      <c r="BM6" s="8">
        <f t="shared" si="22"/>
        <v>25.67</v>
      </c>
      <c r="BN6" s="8">
        <f t="shared" si="23"/>
        <v>26.63</v>
      </c>
      <c r="BO6" s="8">
        <f t="shared" si="24"/>
        <v>26.63</v>
      </c>
      <c r="BP6" s="139">
        <f t="shared" si="25"/>
        <v>-0.9599999999999973</v>
      </c>
      <c r="BQ6" s="139">
        <f t="shared" si="26"/>
        <v>-0.9599999999999973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1030</v>
      </c>
      <c r="G7" s="16">
        <f>'[3]01'!G9</f>
        <v>0</v>
      </c>
      <c r="H7" s="17">
        <f t="shared" si="27"/>
        <v>1350</v>
      </c>
      <c r="I7" s="15">
        <f>'[3]01'!J9</f>
        <v>270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25.67</v>
      </c>
      <c r="AU7" s="8">
        <v>25.67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25.67</v>
      </c>
      <c r="BM7" s="8">
        <f t="shared" si="22"/>
        <v>25.67</v>
      </c>
      <c r="BN7" s="8">
        <f t="shared" si="23"/>
        <v>26.99</v>
      </c>
      <c r="BO7" s="8">
        <f t="shared" si="24"/>
        <v>26.99</v>
      </c>
      <c r="BP7" s="139">
        <f t="shared" si="25"/>
        <v>-1.3199999999999967</v>
      </c>
      <c r="BQ7" s="139">
        <f t="shared" si="26"/>
        <v>-1.3199999999999967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1030</v>
      </c>
      <c r="G8" s="16">
        <f>'[3]01'!G10</f>
        <v>0</v>
      </c>
      <c r="H8" s="17">
        <f t="shared" si="27"/>
        <v>1350</v>
      </c>
      <c r="I8" s="15">
        <f>'[3]01'!J10</f>
        <v>270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25.67</v>
      </c>
      <c r="AU8" s="8">
        <v>25.67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25.67</v>
      </c>
      <c r="BM8" s="8">
        <f t="shared" si="22"/>
        <v>25.67</v>
      </c>
      <c r="BN8" s="8">
        <f t="shared" si="23"/>
        <v>26.99</v>
      </c>
      <c r="BO8" s="8">
        <f t="shared" si="24"/>
        <v>26.99</v>
      </c>
      <c r="BP8" s="139">
        <f t="shared" si="25"/>
        <v>-1.3199999999999967</v>
      </c>
      <c r="BQ8" s="139">
        <f t="shared" si="26"/>
        <v>-1.3199999999999967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1030</v>
      </c>
      <c r="G9" s="16">
        <f>'[3]01'!G11</f>
        <v>0</v>
      </c>
      <c r="H9" s="17">
        <f t="shared" si="27"/>
        <v>1350</v>
      </c>
      <c r="I9" s="15">
        <f>'[3]01'!J11</f>
        <v>270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26.02</v>
      </c>
      <c r="AU9" s="8">
        <v>25.67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26.02</v>
      </c>
      <c r="BM9" s="8">
        <f t="shared" si="22"/>
        <v>25.67</v>
      </c>
      <c r="BN9" s="8">
        <f t="shared" si="23"/>
        <v>26.99</v>
      </c>
      <c r="BO9" s="8">
        <f t="shared" si="24"/>
        <v>26.99</v>
      </c>
      <c r="BP9" s="139">
        <f t="shared" si="25"/>
        <v>-0.96999999999999886</v>
      </c>
      <c r="BQ9" s="139">
        <f t="shared" si="26"/>
        <v>-1.3199999999999967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1030</v>
      </c>
      <c r="G10" s="16">
        <f>'[3]01'!G12</f>
        <v>0</v>
      </c>
      <c r="H10" s="17">
        <f t="shared" si="27"/>
        <v>1350</v>
      </c>
      <c r="I10" s="15">
        <f>'[3]01'!J12</f>
        <v>270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26.02</v>
      </c>
      <c r="AU10" s="8">
        <v>25.67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26.02</v>
      </c>
      <c r="BM10" s="8">
        <f t="shared" si="22"/>
        <v>25.67</v>
      </c>
      <c r="BN10" s="8">
        <f t="shared" si="23"/>
        <v>26.99</v>
      </c>
      <c r="BO10" s="8">
        <f t="shared" si="24"/>
        <v>26.99</v>
      </c>
      <c r="BP10" s="139">
        <f t="shared" si="25"/>
        <v>-0.96999999999999886</v>
      </c>
      <c r="BQ10" s="139">
        <f t="shared" si="26"/>
        <v>-1.3199999999999967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1030</v>
      </c>
      <c r="G11" s="16">
        <f>'[3]01'!G13</f>
        <v>0</v>
      </c>
      <c r="H11" s="17">
        <f t="shared" si="27"/>
        <v>1350</v>
      </c>
      <c r="I11" s="15">
        <f>'[3]01'!J13</f>
        <v>270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26.02</v>
      </c>
      <c r="AU11" s="8">
        <v>26.02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26.02</v>
      </c>
      <c r="BM11" s="8">
        <f t="shared" si="22"/>
        <v>26.02</v>
      </c>
      <c r="BN11" s="8">
        <f t="shared" si="23"/>
        <v>26.99</v>
      </c>
      <c r="BO11" s="8">
        <f t="shared" si="24"/>
        <v>26.99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1030</v>
      </c>
      <c r="G12" s="16">
        <f>'[3]01'!G14</f>
        <v>0</v>
      </c>
      <c r="H12" s="17">
        <f t="shared" si="27"/>
        <v>1350</v>
      </c>
      <c r="I12" s="15">
        <f>'[3]01'!J14</f>
        <v>270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26.02</v>
      </c>
      <c r="AU12" s="8">
        <v>26.02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26.02</v>
      </c>
      <c r="BM12" s="8">
        <f t="shared" si="22"/>
        <v>26.02</v>
      </c>
      <c r="BN12" s="8">
        <f t="shared" si="23"/>
        <v>26.99</v>
      </c>
      <c r="BO12" s="8">
        <f t="shared" si="24"/>
        <v>26.99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1030</v>
      </c>
      <c r="G13" s="16">
        <f>'[3]01'!G15</f>
        <v>0</v>
      </c>
      <c r="H13" s="17">
        <f t="shared" si="27"/>
        <v>1350</v>
      </c>
      <c r="I13" s="15">
        <f>'[3]01'!J15</f>
        <v>270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26.02</v>
      </c>
      <c r="AU13" s="8">
        <v>26.02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26.02</v>
      </c>
      <c r="BM13" s="8">
        <f t="shared" si="22"/>
        <v>26.02</v>
      </c>
      <c r="BN13" s="8">
        <f t="shared" si="23"/>
        <v>26.99</v>
      </c>
      <c r="BO13" s="8">
        <f t="shared" si="24"/>
        <v>26.99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1030</v>
      </c>
      <c r="G14" s="16">
        <f>'[3]01'!G16</f>
        <v>0</v>
      </c>
      <c r="H14" s="17">
        <f t="shared" si="27"/>
        <v>1350</v>
      </c>
      <c r="I14" s="15">
        <f>'[3]01'!J16</f>
        <v>270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26.02</v>
      </c>
      <c r="AU14" s="8">
        <v>26.02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26.02</v>
      </c>
      <c r="BM14" s="8">
        <f t="shared" si="22"/>
        <v>26.02</v>
      </c>
      <c r="BN14" s="8">
        <f t="shared" si="23"/>
        <v>26.99</v>
      </c>
      <c r="BO14" s="8">
        <f t="shared" si="24"/>
        <v>26.99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1030</v>
      </c>
      <c r="G15" s="16">
        <f>'[3]01'!G17</f>
        <v>0</v>
      </c>
      <c r="H15" s="17">
        <f t="shared" si="27"/>
        <v>1350</v>
      </c>
      <c r="I15" s="15">
        <f>'[3]01'!J17</f>
        <v>270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26.02</v>
      </c>
      <c r="AU15" s="8">
        <v>26.02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26.02</v>
      </c>
      <c r="BM15" s="8">
        <f t="shared" si="22"/>
        <v>26.02</v>
      </c>
      <c r="BN15" s="8">
        <f t="shared" si="23"/>
        <v>26.99</v>
      </c>
      <c r="BO15" s="8">
        <f t="shared" si="24"/>
        <v>26.99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1030</v>
      </c>
      <c r="G16" s="16">
        <f>'[3]01'!G18</f>
        <v>0</v>
      </c>
      <c r="H16" s="17">
        <f t="shared" si="27"/>
        <v>1350</v>
      </c>
      <c r="I16" s="15">
        <f>'[3]01'!J18</f>
        <v>270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26.02</v>
      </c>
      <c r="AU16" s="8">
        <v>26.02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26.02</v>
      </c>
      <c r="BM16" s="8">
        <f t="shared" si="22"/>
        <v>26.02</v>
      </c>
      <c r="BN16" s="8">
        <f t="shared" si="23"/>
        <v>26.99</v>
      </c>
      <c r="BO16" s="8">
        <f t="shared" si="24"/>
        <v>26.99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1030</v>
      </c>
      <c r="G17" s="16">
        <f>'[3]01'!G19</f>
        <v>0</v>
      </c>
      <c r="H17" s="17">
        <f t="shared" si="27"/>
        <v>1350</v>
      </c>
      <c r="I17" s="15">
        <f>'[3]01'!J19</f>
        <v>270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26.02</v>
      </c>
      <c r="AU17" s="8">
        <v>26.02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26.02</v>
      </c>
      <c r="BM17" s="8">
        <f t="shared" si="22"/>
        <v>26.02</v>
      </c>
      <c r="BN17" s="8">
        <f t="shared" si="23"/>
        <v>26.99</v>
      </c>
      <c r="BO17" s="8">
        <f t="shared" si="24"/>
        <v>26.99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1030</v>
      </c>
      <c r="G18" s="16">
        <f>'[3]01'!G20</f>
        <v>0</v>
      </c>
      <c r="H18" s="17">
        <f t="shared" si="27"/>
        <v>1350</v>
      </c>
      <c r="I18" s="15">
        <f>'[3]01'!J20</f>
        <v>270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26.02</v>
      </c>
      <c r="AU18" s="8">
        <v>26.02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26.02</v>
      </c>
      <c r="BM18" s="8">
        <f t="shared" si="22"/>
        <v>26.02</v>
      </c>
      <c r="BN18" s="8">
        <f t="shared" si="23"/>
        <v>26.99</v>
      </c>
      <c r="BO18" s="8">
        <f t="shared" si="24"/>
        <v>26.99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1030</v>
      </c>
      <c r="G19" s="16">
        <f>'[3]01'!G21</f>
        <v>0</v>
      </c>
      <c r="H19" s="17">
        <f t="shared" si="27"/>
        <v>1350</v>
      </c>
      <c r="I19" s="15">
        <f>'[3]01'!J21</f>
        <v>270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26.02</v>
      </c>
      <c r="AU19" s="8">
        <v>26.02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26.02</v>
      </c>
      <c r="BM19" s="8">
        <f t="shared" si="22"/>
        <v>26.02</v>
      </c>
      <c r="BN19" s="8">
        <f t="shared" si="23"/>
        <v>26.99</v>
      </c>
      <c r="BO19" s="8">
        <f t="shared" si="24"/>
        <v>26.99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1030</v>
      </c>
      <c r="G20" s="16">
        <f>'[3]01'!G22</f>
        <v>0</v>
      </c>
      <c r="H20" s="17">
        <f t="shared" si="27"/>
        <v>1350</v>
      </c>
      <c r="I20" s="15">
        <f>'[3]01'!J22</f>
        <v>270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26.02</v>
      </c>
      <c r="AU20" s="8">
        <v>26.02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26.02</v>
      </c>
      <c r="BM20" s="8">
        <f t="shared" si="22"/>
        <v>26.02</v>
      </c>
      <c r="BN20" s="8">
        <f t="shared" si="23"/>
        <v>26.99</v>
      </c>
      <c r="BO20" s="8">
        <f t="shared" si="24"/>
        <v>26.99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1030</v>
      </c>
      <c r="G21" s="16">
        <f>'[3]01'!G23</f>
        <v>0</v>
      </c>
      <c r="H21" s="17">
        <f t="shared" si="27"/>
        <v>1350</v>
      </c>
      <c r="I21" s="15">
        <f>'[3]01'!J23</f>
        <v>270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26.02</v>
      </c>
      <c r="AU21" s="8">
        <v>26.02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26.02</v>
      </c>
      <c r="BM21" s="8">
        <f t="shared" si="22"/>
        <v>26.02</v>
      </c>
      <c r="BN21" s="8">
        <f t="shared" si="23"/>
        <v>26.99</v>
      </c>
      <c r="BO21" s="8">
        <f t="shared" si="24"/>
        <v>26.99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1030</v>
      </c>
      <c r="G22" s="16">
        <f>'[3]01'!G24</f>
        <v>0</v>
      </c>
      <c r="H22" s="17">
        <f t="shared" si="27"/>
        <v>1350</v>
      </c>
      <c r="I22" s="15">
        <f>'[3]01'!J24</f>
        <v>270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26.02</v>
      </c>
      <c r="AU22" s="8">
        <v>26.02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26.02</v>
      </c>
      <c r="BM22" s="8">
        <f t="shared" si="22"/>
        <v>26.02</v>
      </c>
      <c r="BN22" s="8">
        <f t="shared" si="23"/>
        <v>26.99</v>
      </c>
      <c r="BO22" s="8">
        <f t="shared" si="24"/>
        <v>26.99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1030</v>
      </c>
      <c r="G23" s="16">
        <f>'[3]01'!G25</f>
        <v>0</v>
      </c>
      <c r="H23" s="17">
        <f t="shared" si="27"/>
        <v>1350</v>
      </c>
      <c r="I23" s="15">
        <f>'[3]01'!J25</f>
        <v>270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26.02</v>
      </c>
      <c r="AU23" s="8">
        <v>26.02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26.02</v>
      </c>
      <c r="BM23" s="8">
        <f t="shared" si="22"/>
        <v>26.02</v>
      </c>
      <c r="BN23" s="8">
        <f t="shared" si="23"/>
        <v>26.99</v>
      </c>
      <c r="BO23" s="8">
        <f t="shared" si="24"/>
        <v>26.99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1030</v>
      </c>
      <c r="G24" s="16">
        <f>'[3]01'!G26</f>
        <v>0</v>
      </c>
      <c r="H24" s="17">
        <f t="shared" si="27"/>
        <v>1350</v>
      </c>
      <c r="I24" s="15">
        <f>'[3]01'!J26</f>
        <v>270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26.02</v>
      </c>
      <c r="AU24" s="8">
        <v>26.02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26.02</v>
      </c>
      <c r="BM24" s="8">
        <f t="shared" si="22"/>
        <v>26.02</v>
      </c>
      <c r="BN24" s="8">
        <f t="shared" si="23"/>
        <v>26.99</v>
      </c>
      <c r="BO24" s="8">
        <f t="shared" si="24"/>
        <v>26.99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1030</v>
      </c>
      <c r="G25" s="16">
        <f>'[3]01'!G27</f>
        <v>0</v>
      </c>
      <c r="H25" s="17">
        <f t="shared" si="27"/>
        <v>1350</v>
      </c>
      <c r="I25" s="15">
        <f>'[3]01'!J27</f>
        <v>270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26.02</v>
      </c>
      <c r="AU25" s="8">
        <v>26.02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26.02</v>
      </c>
      <c r="BM25" s="8">
        <f t="shared" si="22"/>
        <v>26.02</v>
      </c>
      <c r="BN25" s="8">
        <f t="shared" si="23"/>
        <v>26.99</v>
      </c>
      <c r="BO25" s="8">
        <f t="shared" si="24"/>
        <v>26.99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1030</v>
      </c>
      <c r="G26" s="16">
        <f>'[3]01'!G28</f>
        <v>0</v>
      </c>
      <c r="H26" s="17">
        <f t="shared" si="27"/>
        <v>1350</v>
      </c>
      <c r="I26" s="15">
        <f>'[3]01'!J28</f>
        <v>270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26.02</v>
      </c>
      <c r="AU26" s="8">
        <v>26.02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26.02</v>
      </c>
      <c r="BM26" s="8">
        <f t="shared" si="22"/>
        <v>26.02</v>
      </c>
      <c r="BN26" s="8">
        <f t="shared" si="23"/>
        <v>26.99</v>
      </c>
      <c r="BO26" s="8">
        <f t="shared" si="24"/>
        <v>26.99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1030</v>
      </c>
      <c r="G27" s="16">
        <f>'[3]01'!G29</f>
        <v>0</v>
      </c>
      <c r="H27" s="17">
        <f t="shared" si="27"/>
        <v>1350</v>
      </c>
      <c r="I27" s="15">
        <f>'[3]01'!J29</f>
        <v>270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26.02</v>
      </c>
      <c r="AU27" s="8">
        <v>26.02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26.02</v>
      </c>
      <c r="BM27" s="8">
        <f t="shared" si="22"/>
        <v>26.02</v>
      </c>
      <c r="BN27" s="8">
        <f t="shared" si="23"/>
        <v>26.99</v>
      </c>
      <c r="BO27" s="8">
        <f t="shared" si="24"/>
        <v>26.99</v>
      </c>
      <c r="BP27" s="139">
        <f t="shared" si="25"/>
        <v>-0.96999999999999886</v>
      </c>
      <c r="BQ27" s="139">
        <f t="shared" si="26"/>
        <v>-0.96999999999999886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1030</v>
      </c>
      <c r="G28" s="16">
        <f>'[3]01'!G30</f>
        <v>0</v>
      </c>
      <c r="H28" s="17">
        <f t="shared" si="27"/>
        <v>1350</v>
      </c>
      <c r="I28" s="15">
        <f>'[3]01'!J30</f>
        <v>270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26.02</v>
      </c>
      <c r="AU28" s="8">
        <v>26.02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26.02</v>
      </c>
      <c r="BM28" s="8">
        <f t="shared" si="22"/>
        <v>26.02</v>
      </c>
      <c r="BN28" s="8">
        <f t="shared" si="23"/>
        <v>26.99</v>
      </c>
      <c r="BO28" s="8">
        <f t="shared" si="24"/>
        <v>26.99</v>
      </c>
      <c r="BP28" s="139">
        <f t="shared" si="25"/>
        <v>-0.96999999999999886</v>
      </c>
      <c r="BQ28" s="139">
        <f t="shared" si="26"/>
        <v>-0.96999999999999886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1030</v>
      </c>
      <c r="G29" s="16">
        <f>'[3]01'!G31</f>
        <v>0</v>
      </c>
      <c r="H29" s="17">
        <f t="shared" si="27"/>
        <v>1350</v>
      </c>
      <c r="I29" s="15">
        <f>'[3]01'!J31</f>
        <v>270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26.02</v>
      </c>
      <c r="AU29" s="8">
        <v>26.02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26.02</v>
      </c>
      <c r="BM29" s="8">
        <f t="shared" si="22"/>
        <v>26.02</v>
      </c>
      <c r="BN29" s="8">
        <f t="shared" si="23"/>
        <v>26.99</v>
      </c>
      <c r="BO29" s="8">
        <f t="shared" si="24"/>
        <v>26.99</v>
      </c>
      <c r="BP29" s="139">
        <f t="shared" si="25"/>
        <v>-0.96999999999999886</v>
      </c>
      <c r="BQ29" s="139">
        <f t="shared" si="26"/>
        <v>-0.96999999999999886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1030</v>
      </c>
      <c r="G30" s="16">
        <f>'[3]01'!G32</f>
        <v>0</v>
      </c>
      <c r="H30" s="17">
        <f t="shared" si="27"/>
        <v>1350</v>
      </c>
      <c r="I30" s="15">
        <f>'[3]01'!J32</f>
        <v>270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26.02</v>
      </c>
      <c r="AU30" s="8">
        <v>26.02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26.02</v>
      </c>
      <c r="BM30" s="8">
        <f t="shared" si="22"/>
        <v>26.02</v>
      </c>
      <c r="BN30" s="8">
        <f t="shared" si="23"/>
        <v>26.99</v>
      </c>
      <c r="BO30" s="8">
        <f t="shared" si="24"/>
        <v>26.99</v>
      </c>
      <c r="BP30" s="139">
        <f t="shared" si="25"/>
        <v>-0.96999999999999886</v>
      </c>
      <c r="BQ30" s="139">
        <f t="shared" si="26"/>
        <v>-0.96999999999999886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1030</v>
      </c>
      <c r="G31" s="16">
        <f>'[3]01'!G33</f>
        <v>0</v>
      </c>
      <c r="H31" s="17">
        <f t="shared" si="27"/>
        <v>1350</v>
      </c>
      <c r="I31" s="15">
        <f>'[3]01'!J33</f>
        <v>270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26.02</v>
      </c>
      <c r="AU31" s="8">
        <v>26.02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26.02</v>
      </c>
      <c r="BM31" s="8">
        <f t="shared" si="22"/>
        <v>26.02</v>
      </c>
      <c r="BN31" s="8">
        <f t="shared" si="23"/>
        <v>26.99</v>
      </c>
      <c r="BO31" s="8">
        <f t="shared" si="24"/>
        <v>26.99</v>
      </c>
      <c r="BP31" s="139">
        <f t="shared" si="25"/>
        <v>-0.96999999999999886</v>
      </c>
      <c r="BQ31" s="139">
        <f t="shared" si="26"/>
        <v>-0.96999999999999886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1030</v>
      </c>
      <c r="G32" s="16">
        <f>'[3]01'!G34</f>
        <v>0</v>
      </c>
      <c r="H32" s="17">
        <f t="shared" si="27"/>
        <v>1350</v>
      </c>
      <c r="I32" s="15">
        <f>'[3]01'!J34</f>
        <v>270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26.02</v>
      </c>
      <c r="AU32" s="8">
        <v>26.02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26.02</v>
      </c>
      <c r="BM32" s="8">
        <f t="shared" si="22"/>
        <v>26.02</v>
      </c>
      <c r="BN32" s="8">
        <f t="shared" si="23"/>
        <v>26.99</v>
      </c>
      <c r="BO32" s="8">
        <f t="shared" si="24"/>
        <v>26.99</v>
      </c>
      <c r="BP32" s="139">
        <f t="shared" si="25"/>
        <v>-0.96999999999999886</v>
      </c>
      <c r="BQ32" s="139">
        <f t="shared" si="26"/>
        <v>-0.96999999999999886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1030</v>
      </c>
      <c r="G33" s="16">
        <f>'[3]01'!G35</f>
        <v>0</v>
      </c>
      <c r="H33" s="17">
        <f t="shared" si="27"/>
        <v>1350</v>
      </c>
      <c r="I33" s="15">
        <f>'[3]01'!J35</f>
        <v>270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26.42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26.42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211.57999999999998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211.57999999999998</v>
      </c>
      <c r="AT33" s="8">
        <v>25.47</v>
      </c>
      <c r="AU33" s="8">
        <v>30.85</v>
      </c>
      <c r="AW33" s="198">
        <v>26.42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26.42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25.47</v>
      </c>
      <c r="BM33" s="8">
        <f t="shared" si="22"/>
        <v>30.85</v>
      </c>
      <c r="BN33" s="8">
        <f t="shared" si="23"/>
        <v>26.42</v>
      </c>
      <c r="BO33" s="8">
        <f t="shared" si="24"/>
        <v>32</v>
      </c>
      <c r="BP33" s="139">
        <f t="shared" si="25"/>
        <v>-0.95000000000000284</v>
      </c>
      <c r="BQ33" s="139">
        <f t="shared" si="26"/>
        <v>-1.1499999999999986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1030</v>
      </c>
      <c r="G34" s="16">
        <f>'[3]01'!G36</f>
        <v>0</v>
      </c>
      <c r="H34" s="17">
        <f t="shared" si="27"/>
        <v>1350</v>
      </c>
      <c r="I34" s="15">
        <f>'[3]01'!J36</f>
        <v>270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26.42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26.42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211.57999999999998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211.57999999999998</v>
      </c>
      <c r="AT34" s="8">
        <v>25.47</v>
      </c>
      <c r="AU34" s="8">
        <v>30.85</v>
      </c>
      <c r="AW34" s="198">
        <v>26.42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26.42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25.47</v>
      </c>
      <c r="BM34" s="8">
        <f t="shared" si="22"/>
        <v>30.85</v>
      </c>
      <c r="BN34" s="8">
        <f t="shared" si="23"/>
        <v>26.42</v>
      </c>
      <c r="BO34" s="8">
        <f t="shared" si="24"/>
        <v>32</v>
      </c>
      <c r="BP34" s="139">
        <f t="shared" si="25"/>
        <v>-0.95000000000000284</v>
      </c>
      <c r="BQ34" s="139">
        <f t="shared" si="26"/>
        <v>-1.1499999999999986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1030</v>
      </c>
      <c r="G35" s="16">
        <f>'[3]01'!G37</f>
        <v>0</v>
      </c>
      <c r="H35" s="17">
        <f t="shared" si="27"/>
        <v>1350</v>
      </c>
      <c r="I35" s="15">
        <f>'[3]01'!J37</f>
        <v>270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26.42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26.42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211.57999999999998</v>
      </c>
      <c r="AT35" s="8">
        <v>25.47</v>
      </c>
      <c r="AU35" s="8">
        <v>30.85</v>
      </c>
      <c r="AW35" s="198">
        <v>26.42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26.42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25.47</v>
      </c>
      <c r="BM35" s="8">
        <f t="shared" si="22"/>
        <v>30.85</v>
      </c>
      <c r="BN35" s="8">
        <f t="shared" si="23"/>
        <v>26.42</v>
      </c>
      <c r="BO35" s="8">
        <f t="shared" si="24"/>
        <v>32</v>
      </c>
      <c r="BP35" s="139">
        <f t="shared" si="25"/>
        <v>-0.95000000000000284</v>
      </c>
      <c r="BQ35" s="139">
        <f t="shared" si="26"/>
        <v>-1.1499999999999986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1030</v>
      </c>
      <c r="G36" s="16">
        <f>'[3]01'!G38</f>
        <v>0</v>
      </c>
      <c r="H36" s="17">
        <f t="shared" si="27"/>
        <v>1350</v>
      </c>
      <c r="I36" s="15">
        <f>'[3]01'!J38</f>
        <v>270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26.42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26.42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211.57999999999998</v>
      </c>
      <c r="AT36" s="8">
        <v>25.47</v>
      </c>
      <c r="AU36" s="8">
        <v>30.85</v>
      </c>
      <c r="AW36" s="198">
        <v>26.42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26.42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25.47</v>
      </c>
      <c r="BM36" s="8">
        <f t="shared" si="22"/>
        <v>30.85</v>
      </c>
      <c r="BN36" s="8">
        <f t="shared" si="23"/>
        <v>26.42</v>
      </c>
      <c r="BO36" s="8">
        <f t="shared" si="24"/>
        <v>32</v>
      </c>
      <c r="BP36" s="139">
        <f t="shared" si="25"/>
        <v>-0.95000000000000284</v>
      </c>
      <c r="BQ36" s="139">
        <f t="shared" si="26"/>
        <v>-1.1499999999999986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1030</v>
      </c>
      <c r="G37" s="16">
        <f>'[3]01'!G39</f>
        <v>0</v>
      </c>
      <c r="H37" s="17">
        <f t="shared" si="27"/>
        <v>1350</v>
      </c>
      <c r="I37" s="15">
        <f>'[3]01'!J39</f>
        <v>270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211.57999999999998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211.57999999999998</v>
      </c>
      <c r="AT37" s="8">
        <v>25.47</v>
      </c>
      <c r="AU37" s="8">
        <v>30.85</v>
      </c>
      <c r="AW37" s="198">
        <v>26.42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26.42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25.47</v>
      </c>
      <c r="BM37" s="8">
        <f t="shared" si="22"/>
        <v>30.85</v>
      </c>
      <c r="BN37" s="8">
        <f t="shared" si="23"/>
        <v>26.42</v>
      </c>
      <c r="BO37" s="8">
        <f t="shared" si="24"/>
        <v>32</v>
      </c>
      <c r="BP37" s="139">
        <f t="shared" si="25"/>
        <v>-0.95000000000000284</v>
      </c>
      <c r="BQ37" s="139">
        <f t="shared" si="26"/>
        <v>-1.1499999999999986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1030</v>
      </c>
      <c r="G38" s="16">
        <f>'[3]01'!G40</f>
        <v>0</v>
      </c>
      <c r="H38" s="17">
        <f t="shared" si="27"/>
        <v>1350</v>
      </c>
      <c r="I38" s="15">
        <f>'[3]01'!J40</f>
        <v>270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24.17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24.17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213.82999999999998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213.82999999999998</v>
      </c>
      <c r="AT38" s="8">
        <v>23.3</v>
      </c>
      <c r="AU38" s="8">
        <v>30.85</v>
      </c>
      <c r="AW38" s="198">
        <v>24.17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24.17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23.3</v>
      </c>
      <c r="BM38" s="8">
        <f t="shared" si="22"/>
        <v>30.85</v>
      </c>
      <c r="BN38" s="8">
        <f t="shared" si="23"/>
        <v>24.17</v>
      </c>
      <c r="BO38" s="8">
        <f t="shared" si="24"/>
        <v>32</v>
      </c>
      <c r="BP38" s="139">
        <f t="shared" si="25"/>
        <v>-0.87000000000000099</v>
      </c>
      <c r="BQ38" s="139">
        <f t="shared" si="26"/>
        <v>-1.1499999999999986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1030</v>
      </c>
      <c r="G39" s="16">
        <f>'[3]01'!G41</f>
        <v>0</v>
      </c>
      <c r="H39" s="17">
        <f t="shared" si="27"/>
        <v>1350</v>
      </c>
      <c r="I39" s="15">
        <f>'[3]01'!J41</f>
        <v>270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24.17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24.17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213.82999999999998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213.82999999999998</v>
      </c>
      <c r="AT39" s="8">
        <v>23.3</v>
      </c>
      <c r="AU39" s="8">
        <v>30.85</v>
      </c>
      <c r="AW39" s="198">
        <v>24.17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24.17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23.3</v>
      </c>
      <c r="BM39" s="8">
        <f t="shared" si="22"/>
        <v>30.85</v>
      </c>
      <c r="BN39" s="8">
        <f t="shared" si="23"/>
        <v>24.17</v>
      </c>
      <c r="BO39" s="8">
        <f t="shared" si="24"/>
        <v>32</v>
      </c>
      <c r="BP39" s="139">
        <f t="shared" si="25"/>
        <v>-0.87000000000000099</v>
      </c>
      <c r="BQ39" s="139">
        <f t="shared" si="26"/>
        <v>-1.1499999999999986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1030</v>
      </c>
      <c r="G40" s="16">
        <f>'[3]01'!G42</f>
        <v>0</v>
      </c>
      <c r="H40" s="17">
        <f t="shared" si="27"/>
        <v>1350</v>
      </c>
      <c r="I40" s="15">
        <f>'[3]01'!J42</f>
        <v>270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24.17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24.17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213.82999999999998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213.82999999999998</v>
      </c>
      <c r="AT40" s="8">
        <v>23.3</v>
      </c>
      <c r="AU40" s="8">
        <v>30.85</v>
      </c>
      <c r="AW40" s="198">
        <v>24.17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24.17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23.3</v>
      </c>
      <c r="BM40" s="8">
        <f t="shared" si="22"/>
        <v>30.85</v>
      </c>
      <c r="BN40" s="8">
        <f t="shared" si="23"/>
        <v>24.17</v>
      </c>
      <c r="BO40" s="8">
        <f t="shared" si="24"/>
        <v>32</v>
      </c>
      <c r="BP40" s="139">
        <f t="shared" si="25"/>
        <v>-0.87000000000000099</v>
      </c>
      <c r="BQ40" s="139">
        <f t="shared" si="26"/>
        <v>-1.1499999999999986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1030</v>
      </c>
      <c r="G41" s="16">
        <f>'[3]01'!G43</f>
        <v>0</v>
      </c>
      <c r="H41" s="17">
        <f t="shared" si="27"/>
        <v>1350</v>
      </c>
      <c r="I41" s="15">
        <f>'[3]01'!J43</f>
        <v>270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24.17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24.17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213.82999999999998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213.82999999999998</v>
      </c>
      <c r="AT41" s="8">
        <v>23.3</v>
      </c>
      <c r="AU41" s="8">
        <v>30.85</v>
      </c>
      <c r="AW41" s="198">
        <v>24.17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24.17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23.3</v>
      </c>
      <c r="BM41" s="8">
        <f t="shared" si="22"/>
        <v>30.85</v>
      </c>
      <c r="BN41" s="8">
        <f t="shared" si="23"/>
        <v>24.17</v>
      </c>
      <c r="BO41" s="8">
        <f t="shared" si="24"/>
        <v>32</v>
      </c>
      <c r="BP41" s="139">
        <f t="shared" si="25"/>
        <v>-0.87000000000000099</v>
      </c>
      <c r="BQ41" s="139">
        <f t="shared" si="26"/>
        <v>-1.1499999999999986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1030</v>
      </c>
      <c r="G42" s="16">
        <f>'[3]01'!G44</f>
        <v>0</v>
      </c>
      <c r="H42" s="17">
        <f t="shared" si="27"/>
        <v>1350</v>
      </c>
      <c r="I42" s="15">
        <f>'[3]01'!J44</f>
        <v>270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24.17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24.17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213.82999999999998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213.82999999999998</v>
      </c>
      <c r="AT42" s="8">
        <v>23.3</v>
      </c>
      <c r="AU42" s="8">
        <v>30.85</v>
      </c>
      <c r="AW42" s="198">
        <v>24.17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24.17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23.3</v>
      </c>
      <c r="BM42" s="8">
        <f t="shared" si="22"/>
        <v>30.85</v>
      </c>
      <c r="BN42" s="8">
        <f t="shared" si="23"/>
        <v>24.17</v>
      </c>
      <c r="BO42" s="8">
        <f t="shared" si="24"/>
        <v>32</v>
      </c>
      <c r="BP42" s="139">
        <f t="shared" si="25"/>
        <v>-0.87000000000000099</v>
      </c>
      <c r="BQ42" s="139">
        <f t="shared" si="26"/>
        <v>-1.1499999999999986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1030</v>
      </c>
      <c r="G43" s="16">
        <f>'[3]01'!G45</f>
        <v>0</v>
      </c>
      <c r="H43" s="17">
        <f t="shared" si="27"/>
        <v>1350</v>
      </c>
      <c r="I43" s="15">
        <f>'[3]01'!J45</f>
        <v>270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24.17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24.17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213.82999999999998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213.82999999999998</v>
      </c>
      <c r="AT43" s="8">
        <v>23.3</v>
      </c>
      <c r="AU43" s="8">
        <v>30.85</v>
      </c>
      <c r="AW43" s="198">
        <v>24.17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24.17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23.3</v>
      </c>
      <c r="BM43" s="8">
        <f t="shared" si="22"/>
        <v>30.85</v>
      </c>
      <c r="BN43" s="8">
        <f t="shared" si="23"/>
        <v>24.17</v>
      </c>
      <c r="BO43" s="8">
        <f t="shared" si="24"/>
        <v>32</v>
      </c>
      <c r="BP43" s="139">
        <f t="shared" si="25"/>
        <v>-0.87000000000000099</v>
      </c>
      <c r="BQ43" s="139">
        <f t="shared" si="26"/>
        <v>-1.1499999999999986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1030</v>
      </c>
      <c r="G44" s="16">
        <f>'[3]01'!G46</f>
        <v>0</v>
      </c>
      <c r="H44" s="17">
        <f t="shared" si="27"/>
        <v>1350</v>
      </c>
      <c r="I44" s="15">
        <f>'[3]01'!J46</f>
        <v>270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24.17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24.17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213.82999999999998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213.82999999999998</v>
      </c>
      <c r="AT44" s="8">
        <v>23.3</v>
      </c>
      <c r="AU44" s="8">
        <v>30.85</v>
      </c>
      <c r="AW44" s="198">
        <v>24.17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24.17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23.3</v>
      </c>
      <c r="BM44" s="8">
        <f t="shared" si="22"/>
        <v>30.85</v>
      </c>
      <c r="BN44" s="8">
        <f t="shared" si="23"/>
        <v>24.17</v>
      </c>
      <c r="BO44" s="8">
        <f t="shared" si="24"/>
        <v>32</v>
      </c>
      <c r="BP44" s="139">
        <f t="shared" si="25"/>
        <v>-0.87000000000000099</v>
      </c>
      <c r="BQ44" s="139">
        <f t="shared" si="26"/>
        <v>-1.1499999999999986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1030</v>
      </c>
      <c r="G45" s="16">
        <f>'[3]01'!G47</f>
        <v>0</v>
      </c>
      <c r="H45" s="17">
        <f t="shared" si="27"/>
        <v>1350</v>
      </c>
      <c r="I45" s="15">
        <f>'[3]01'!J47</f>
        <v>270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24.17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24.17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213.82999999999998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213.82999999999998</v>
      </c>
      <c r="AT45" s="8">
        <v>23.3</v>
      </c>
      <c r="AU45" s="8">
        <v>30.85</v>
      </c>
      <c r="AW45" s="198">
        <v>24.17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24.17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23.3</v>
      </c>
      <c r="BM45" s="8">
        <f t="shared" si="22"/>
        <v>30.85</v>
      </c>
      <c r="BN45" s="8">
        <f t="shared" si="23"/>
        <v>24.17</v>
      </c>
      <c r="BO45" s="8">
        <f t="shared" si="24"/>
        <v>32</v>
      </c>
      <c r="BP45" s="139">
        <f t="shared" si="25"/>
        <v>-0.87000000000000099</v>
      </c>
      <c r="BQ45" s="139">
        <f t="shared" si="26"/>
        <v>-1.1499999999999986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1030</v>
      </c>
      <c r="G46" s="16">
        <f>'[3]01'!G48</f>
        <v>0</v>
      </c>
      <c r="H46" s="17">
        <f t="shared" si="27"/>
        <v>1350</v>
      </c>
      <c r="I46" s="15">
        <f>'[3]01'!J48</f>
        <v>270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24.17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24.17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213.82999999999998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213.82999999999998</v>
      </c>
      <c r="AT46" s="8">
        <v>23.3</v>
      </c>
      <c r="AU46" s="8">
        <v>30.85</v>
      </c>
      <c r="AW46" s="198">
        <v>24.17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24.17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23.3</v>
      </c>
      <c r="BM46" s="8">
        <f t="shared" si="22"/>
        <v>30.85</v>
      </c>
      <c r="BN46" s="8">
        <f t="shared" si="23"/>
        <v>24.17</v>
      </c>
      <c r="BO46" s="8">
        <f t="shared" si="24"/>
        <v>32</v>
      </c>
      <c r="BP46" s="139">
        <f t="shared" si="25"/>
        <v>-0.87000000000000099</v>
      </c>
      <c r="BQ46" s="139">
        <f t="shared" si="26"/>
        <v>-1.1499999999999986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1030</v>
      </c>
      <c r="G47" s="16">
        <f>'[3]01'!G49</f>
        <v>0</v>
      </c>
      <c r="H47" s="17">
        <f t="shared" si="27"/>
        <v>1350</v>
      </c>
      <c r="I47" s="15">
        <f>'[3]01'!J49</f>
        <v>270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24.17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24.17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213.82999999999998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213.82999999999998</v>
      </c>
      <c r="AT47" s="8">
        <v>23.3</v>
      </c>
      <c r="AU47" s="8">
        <v>30.85</v>
      </c>
      <c r="AW47" s="198">
        <v>24.17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24.17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23.3</v>
      </c>
      <c r="BM47" s="8">
        <f t="shared" si="22"/>
        <v>30.85</v>
      </c>
      <c r="BN47" s="8">
        <f t="shared" si="23"/>
        <v>24.17</v>
      </c>
      <c r="BO47" s="8">
        <f t="shared" si="24"/>
        <v>32</v>
      </c>
      <c r="BP47" s="139">
        <f t="shared" si="25"/>
        <v>-0.87000000000000099</v>
      </c>
      <c r="BQ47" s="139">
        <f t="shared" si="26"/>
        <v>-1.1499999999999986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1030</v>
      </c>
      <c r="G48" s="16">
        <f>'[3]01'!G50</f>
        <v>0</v>
      </c>
      <c r="H48" s="17">
        <f t="shared" si="27"/>
        <v>1350</v>
      </c>
      <c r="I48" s="15">
        <f>'[3]01'!J50</f>
        <v>270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24.17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24.17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213.82999999999998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213.82999999999998</v>
      </c>
      <c r="AT48" s="8">
        <v>23.3</v>
      </c>
      <c r="AU48" s="8">
        <v>30.85</v>
      </c>
      <c r="AW48" s="198">
        <v>24.17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24.17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23.3</v>
      </c>
      <c r="BM48" s="8">
        <f t="shared" si="22"/>
        <v>30.85</v>
      </c>
      <c r="BN48" s="8">
        <f t="shared" si="23"/>
        <v>24.17</v>
      </c>
      <c r="BO48" s="8">
        <f t="shared" si="24"/>
        <v>32</v>
      </c>
      <c r="BP48" s="139">
        <f t="shared" si="25"/>
        <v>-0.87000000000000099</v>
      </c>
      <c r="BQ48" s="139">
        <f t="shared" si="26"/>
        <v>-1.1499999999999986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1030</v>
      </c>
      <c r="G49" s="16">
        <f>'[3]01'!G51</f>
        <v>0</v>
      </c>
      <c r="H49" s="17">
        <f t="shared" si="27"/>
        <v>1350</v>
      </c>
      <c r="I49" s="15">
        <f>'[3]01'!J51</f>
        <v>270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25.52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25.52</v>
      </c>
      <c r="AE49" s="8">
        <f t="shared" si="11"/>
        <v>25.52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25.52</v>
      </c>
      <c r="AL49" s="8">
        <f t="shared" si="31"/>
        <v>218.95999999999998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218.95999999999998</v>
      </c>
      <c r="AT49" s="8">
        <v>24.6</v>
      </c>
      <c r="AU49" s="8">
        <v>24.6</v>
      </c>
      <c r="AW49" s="198">
        <v>25.52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25.52</v>
      </c>
      <c r="BD49" s="198">
        <v>25.52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25.52</v>
      </c>
      <c r="BL49" s="8">
        <f t="shared" si="21"/>
        <v>24.6</v>
      </c>
      <c r="BM49" s="8">
        <f t="shared" si="22"/>
        <v>24.6</v>
      </c>
      <c r="BN49" s="8">
        <f t="shared" si="23"/>
        <v>25.52</v>
      </c>
      <c r="BO49" s="8">
        <f t="shared" si="24"/>
        <v>25.52</v>
      </c>
      <c r="BP49" s="139">
        <f t="shared" si="25"/>
        <v>-0.91999999999999815</v>
      </c>
      <c r="BQ49" s="139">
        <f t="shared" si="26"/>
        <v>-0.91999999999999815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1030</v>
      </c>
      <c r="G50" s="16">
        <f>'[3]01'!G52</f>
        <v>0</v>
      </c>
      <c r="H50" s="17">
        <f t="shared" si="27"/>
        <v>1350</v>
      </c>
      <c r="I50" s="15">
        <f>'[3]01'!J52</f>
        <v>270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25.52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25.52</v>
      </c>
      <c r="AE50" s="8">
        <f t="shared" si="11"/>
        <v>25.52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25.52</v>
      </c>
      <c r="AL50" s="8">
        <f t="shared" si="31"/>
        <v>218.95999999999998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218.95999999999998</v>
      </c>
      <c r="AT50" s="8">
        <v>24.6</v>
      </c>
      <c r="AU50" s="8">
        <v>24.6</v>
      </c>
      <c r="AW50" s="198">
        <v>25.52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25.52</v>
      </c>
      <c r="BD50" s="198">
        <v>25.52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25.52</v>
      </c>
      <c r="BL50" s="8">
        <f t="shared" si="21"/>
        <v>24.6</v>
      </c>
      <c r="BM50" s="8">
        <f t="shared" si="22"/>
        <v>24.6</v>
      </c>
      <c r="BN50" s="8">
        <f t="shared" si="23"/>
        <v>25.52</v>
      </c>
      <c r="BO50" s="8">
        <f t="shared" si="24"/>
        <v>25.52</v>
      </c>
      <c r="BP50" s="139">
        <f t="shared" si="25"/>
        <v>-0.91999999999999815</v>
      </c>
      <c r="BQ50" s="139">
        <f t="shared" si="26"/>
        <v>-0.91999999999999815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1010</v>
      </c>
      <c r="G51" s="16">
        <f>'[3]01'!G53</f>
        <v>0</v>
      </c>
      <c r="H51" s="17">
        <f t="shared" si="27"/>
        <v>1330</v>
      </c>
      <c r="I51" s="15">
        <f>'[3]01'!J53</f>
        <v>270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25.52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25.52</v>
      </c>
      <c r="AE51" s="8">
        <f t="shared" si="11"/>
        <v>25.52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25.52</v>
      </c>
      <c r="AL51" s="8">
        <f t="shared" si="31"/>
        <v>218.95999999999998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218.95999999999998</v>
      </c>
      <c r="AT51" s="8">
        <v>24.6</v>
      </c>
      <c r="AU51" s="8">
        <v>24.6</v>
      </c>
      <c r="AW51" s="198">
        <v>25.52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25.52</v>
      </c>
      <c r="BD51" s="198">
        <v>25.52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25.52</v>
      </c>
      <c r="BL51" s="8">
        <f t="shared" si="21"/>
        <v>24.6</v>
      </c>
      <c r="BM51" s="8">
        <f t="shared" si="22"/>
        <v>24.6</v>
      </c>
      <c r="BN51" s="8">
        <f t="shared" si="23"/>
        <v>25.52</v>
      </c>
      <c r="BO51" s="8">
        <f t="shared" si="24"/>
        <v>25.52</v>
      </c>
      <c r="BP51" s="139">
        <f t="shared" si="25"/>
        <v>-0.91999999999999815</v>
      </c>
      <c r="BQ51" s="139">
        <f t="shared" si="26"/>
        <v>-0.91999999999999815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1010</v>
      </c>
      <c r="G52" s="16">
        <f>'[3]01'!G54</f>
        <v>0</v>
      </c>
      <c r="H52" s="17">
        <f t="shared" si="27"/>
        <v>1330</v>
      </c>
      <c r="I52" s="15">
        <f>'[3]01'!J54</f>
        <v>270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25.52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25.52</v>
      </c>
      <c r="AE52" s="8">
        <f t="shared" si="11"/>
        <v>25.52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25.52</v>
      </c>
      <c r="AL52" s="8">
        <f t="shared" si="31"/>
        <v>218.95999999999998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218.95999999999998</v>
      </c>
      <c r="AT52" s="8">
        <v>24.6</v>
      </c>
      <c r="AU52" s="8">
        <v>24.6</v>
      </c>
      <c r="AW52" s="198">
        <v>25.52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25.52</v>
      </c>
      <c r="BD52" s="198">
        <v>25.52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25.52</v>
      </c>
      <c r="BL52" s="8">
        <f t="shared" si="21"/>
        <v>24.6</v>
      </c>
      <c r="BM52" s="8">
        <f t="shared" si="22"/>
        <v>24.6</v>
      </c>
      <c r="BN52" s="8">
        <f t="shared" si="23"/>
        <v>25.52</v>
      </c>
      <c r="BO52" s="8">
        <f t="shared" si="24"/>
        <v>25.52</v>
      </c>
      <c r="BP52" s="139">
        <f t="shared" si="25"/>
        <v>-0.91999999999999815</v>
      </c>
      <c r="BQ52" s="139">
        <f t="shared" si="26"/>
        <v>-0.91999999999999815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1010</v>
      </c>
      <c r="G53" s="16">
        <f>'[3]01'!G55</f>
        <v>0</v>
      </c>
      <c r="H53" s="17">
        <f t="shared" si="27"/>
        <v>1330</v>
      </c>
      <c r="I53" s="15">
        <f>'[3]01'!J55</f>
        <v>270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25.52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25.52</v>
      </c>
      <c r="AE53" s="8">
        <f t="shared" si="11"/>
        <v>25.52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25.52</v>
      </c>
      <c r="AL53" s="8">
        <f t="shared" si="31"/>
        <v>218.95999999999998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218.95999999999998</v>
      </c>
      <c r="AT53" s="8">
        <v>24.6</v>
      </c>
      <c r="AU53" s="8">
        <v>24.6</v>
      </c>
      <c r="AW53" s="198">
        <v>25.52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25.52</v>
      </c>
      <c r="BD53" s="198">
        <v>25.52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25.52</v>
      </c>
      <c r="BL53" s="8">
        <f t="shared" si="21"/>
        <v>24.6</v>
      </c>
      <c r="BM53" s="8">
        <f t="shared" si="22"/>
        <v>24.6</v>
      </c>
      <c r="BN53" s="8">
        <f t="shared" si="23"/>
        <v>25.52</v>
      </c>
      <c r="BO53" s="8">
        <f t="shared" si="24"/>
        <v>25.52</v>
      </c>
      <c r="BP53" s="139">
        <f t="shared" si="25"/>
        <v>-0.91999999999999815</v>
      </c>
      <c r="BQ53" s="139">
        <f t="shared" si="26"/>
        <v>-0.91999999999999815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1010</v>
      </c>
      <c r="G54" s="16">
        <f>'[3]01'!G56</f>
        <v>0</v>
      </c>
      <c r="H54" s="17">
        <f t="shared" si="27"/>
        <v>1330</v>
      </c>
      <c r="I54" s="15">
        <f>'[3]01'!J56</f>
        <v>270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25.52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25.52</v>
      </c>
      <c r="AE54" s="8">
        <f t="shared" si="11"/>
        <v>25.52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25.52</v>
      </c>
      <c r="AL54" s="8">
        <f t="shared" si="31"/>
        <v>218.95999999999998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218.95999999999998</v>
      </c>
      <c r="AT54" s="8">
        <v>24.6</v>
      </c>
      <c r="AU54" s="8">
        <v>24.6</v>
      </c>
      <c r="AW54" s="198">
        <v>25.52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25.52</v>
      </c>
      <c r="BD54" s="198">
        <v>25.52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25.52</v>
      </c>
      <c r="BL54" s="8">
        <f t="shared" si="21"/>
        <v>24.6</v>
      </c>
      <c r="BM54" s="8">
        <f t="shared" si="22"/>
        <v>24.6</v>
      </c>
      <c r="BN54" s="8">
        <f t="shared" si="23"/>
        <v>25.52</v>
      </c>
      <c r="BO54" s="8">
        <f t="shared" si="24"/>
        <v>25.52</v>
      </c>
      <c r="BP54" s="139">
        <f t="shared" si="25"/>
        <v>-0.91999999999999815</v>
      </c>
      <c r="BQ54" s="139">
        <f t="shared" si="26"/>
        <v>-0.91999999999999815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1010</v>
      </c>
      <c r="G55" s="16">
        <f>'[3]01'!G57</f>
        <v>0</v>
      </c>
      <c r="H55" s="17">
        <f t="shared" si="27"/>
        <v>1330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26.02</v>
      </c>
      <c r="AU55" s="8">
        <v>26.02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26.02</v>
      </c>
      <c r="BM55" s="8">
        <f t="shared" si="22"/>
        <v>26.02</v>
      </c>
      <c r="BN55" s="8">
        <f t="shared" si="23"/>
        <v>26.99</v>
      </c>
      <c r="BO55" s="8">
        <f t="shared" si="24"/>
        <v>26.99</v>
      </c>
      <c r="BP55" s="139">
        <f t="shared" si="25"/>
        <v>-0.96999999999999886</v>
      </c>
      <c r="BQ55" s="139">
        <f t="shared" si="26"/>
        <v>-0.96999999999999886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1010</v>
      </c>
      <c r="G56" s="16">
        <f>'[3]01'!G58</f>
        <v>0</v>
      </c>
      <c r="H56" s="17">
        <f t="shared" si="27"/>
        <v>1330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26.02</v>
      </c>
      <c r="AU56" s="8">
        <v>26.02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26.02</v>
      </c>
      <c r="BM56" s="8">
        <f t="shared" si="22"/>
        <v>26.02</v>
      </c>
      <c r="BN56" s="8">
        <f t="shared" si="23"/>
        <v>26.99</v>
      </c>
      <c r="BO56" s="8">
        <f t="shared" si="24"/>
        <v>26.99</v>
      </c>
      <c r="BP56" s="139">
        <f t="shared" si="25"/>
        <v>-0.96999999999999886</v>
      </c>
      <c r="BQ56" s="139">
        <f t="shared" si="26"/>
        <v>-0.96999999999999886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1010</v>
      </c>
      <c r="G57" s="16">
        <f>'[3]01'!G59</f>
        <v>0</v>
      </c>
      <c r="H57" s="17">
        <f t="shared" si="27"/>
        <v>1330</v>
      </c>
      <c r="I57" s="15">
        <f>'[3]01'!J59</f>
        <v>270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26.02</v>
      </c>
      <c r="AU57" s="8">
        <v>26.02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26.02</v>
      </c>
      <c r="BM57" s="8">
        <f t="shared" si="22"/>
        <v>26.02</v>
      </c>
      <c r="BN57" s="8">
        <f t="shared" si="23"/>
        <v>26.99</v>
      </c>
      <c r="BO57" s="8">
        <f t="shared" si="24"/>
        <v>26.99</v>
      </c>
      <c r="BP57" s="139">
        <f t="shared" si="25"/>
        <v>-0.96999999999999886</v>
      </c>
      <c r="BQ57" s="139">
        <f t="shared" si="26"/>
        <v>-0.96999999999999886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1010</v>
      </c>
      <c r="G58" s="16">
        <f>'[3]01'!G60</f>
        <v>0</v>
      </c>
      <c r="H58" s="17">
        <f t="shared" si="27"/>
        <v>1330</v>
      </c>
      <c r="I58" s="15">
        <f>'[3]01'!J60</f>
        <v>270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26.02</v>
      </c>
      <c r="AU58" s="8">
        <v>26.02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26.02</v>
      </c>
      <c r="BM58" s="8">
        <f t="shared" si="22"/>
        <v>26.02</v>
      </c>
      <c r="BN58" s="8">
        <f t="shared" si="23"/>
        <v>26.99</v>
      </c>
      <c r="BO58" s="8">
        <f t="shared" si="24"/>
        <v>26.99</v>
      </c>
      <c r="BP58" s="139">
        <f t="shared" si="25"/>
        <v>-0.96999999999999886</v>
      </c>
      <c r="BQ58" s="139">
        <f t="shared" si="26"/>
        <v>-0.96999999999999886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1010</v>
      </c>
      <c r="G59" s="16">
        <f>'[3]01'!G61</f>
        <v>0</v>
      </c>
      <c r="H59" s="17">
        <f t="shared" si="27"/>
        <v>1330</v>
      </c>
      <c r="I59" s="15">
        <f>'[3]01'!J61</f>
        <v>270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26.02</v>
      </c>
      <c r="AU59" s="8">
        <v>26.02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26.02</v>
      </c>
      <c r="BM59" s="8">
        <f t="shared" si="22"/>
        <v>26.02</v>
      </c>
      <c r="BN59" s="8">
        <f t="shared" si="23"/>
        <v>26.99</v>
      </c>
      <c r="BO59" s="8">
        <f t="shared" si="24"/>
        <v>26.99</v>
      </c>
      <c r="BP59" s="139">
        <f t="shared" si="25"/>
        <v>-0.96999999999999886</v>
      </c>
      <c r="BQ59" s="139">
        <f t="shared" si="26"/>
        <v>-0.96999999999999886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1010</v>
      </c>
      <c r="G60" s="16">
        <f>'[3]01'!G62</f>
        <v>0</v>
      </c>
      <c r="H60" s="17">
        <f t="shared" si="27"/>
        <v>1330</v>
      </c>
      <c r="I60" s="15">
        <f>'[3]01'!J62</f>
        <v>270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26.02</v>
      </c>
      <c r="AU60" s="8">
        <v>26.02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26.02</v>
      </c>
      <c r="BM60" s="8">
        <f t="shared" si="22"/>
        <v>26.02</v>
      </c>
      <c r="BN60" s="8">
        <f t="shared" si="23"/>
        <v>26.99</v>
      </c>
      <c r="BO60" s="8">
        <f t="shared" si="24"/>
        <v>26.99</v>
      </c>
      <c r="BP60" s="139">
        <f t="shared" si="25"/>
        <v>-0.96999999999999886</v>
      </c>
      <c r="BQ60" s="139">
        <f t="shared" si="26"/>
        <v>-0.96999999999999886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1010</v>
      </c>
      <c r="G61" s="16">
        <f>'[3]01'!G63</f>
        <v>0</v>
      </c>
      <c r="H61" s="17">
        <f t="shared" si="27"/>
        <v>1330</v>
      </c>
      <c r="I61" s="15">
        <f>'[3]01'!J63</f>
        <v>270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26.02</v>
      </c>
      <c r="AU61" s="8">
        <v>26.02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26.02</v>
      </c>
      <c r="BM61" s="8">
        <f t="shared" si="22"/>
        <v>26.02</v>
      </c>
      <c r="BN61" s="8">
        <f t="shared" si="23"/>
        <v>26.99</v>
      </c>
      <c r="BO61" s="8">
        <f t="shared" si="24"/>
        <v>26.99</v>
      </c>
      <c r="BP61" s="139">
        <f t="shared" si="25"/>
        <v>-0.96999999999999886</v>
      </c>
      <c r="BQ61" s="139">
        <f t="shared" si="26"/>
        <v>-0.96999999999999886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1010</v>
      </c>
      <c r="G62" s="16">
        <f>'[3]01'!G64</f>
        <v>0</v>
      </c>
      <c r="H62" s="17">
        <f t="shared" si="27"/>
        <v>1330</v>
      </c>
      <c r="I62" s="15">
        <f>'[3]01'!J64</f>
        <v>270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26.02</v>
      </c>
      <c r="AU62" s="8">
        <v>26.02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26.02</v>
      </c>
      <c r="BM62" s="8">
        <f t="shared" si="22"/>
        <v>26.02</v>
      </c>
      <c r="BN62" s="8">
        <f t="shared" si="23"/>
        <v>26.99</v>
      </c>
      <c r="BO62" s="8">
        <f t="shared" si="24"/>
        <v>26.99</v>
      </c>
      <c r="BP62" s="139">
        <f t="shared" si="25"/>
        <v>-0.96999999999999886</v>
      </c>
      <c r="BQ62" s="139">
        <f t="shared" si="26"/>
        <v>-0.96999999999999886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1010</v>
      </c>
      <c r="G63" s="16">
        <f>'[3]01'!G65</f>
        <v>0</v>
      </c>
      <c r="H63" s="17">
        <f t="shared" si="27"/>
        <v>1330</v>
      </c>
      <c r="I63" s="15">
        <f>'[3]01'!J65</f>
        <v>270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26.02</v>
      </c>
      <c r="AU63" s="8">
        <v>26.02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26.02</v>
      </c>
      <c r="BM63" s="8">
        <f t="shared" si="22"/>
        <v>26.02</v>
      </c>
      <c r="BN63" s="8">
        <f t="shared" si="23"/>
        <v>26.99</v>
      </c>
      <c r="BO63" s="8">
        <f t="shared" si="24"/>
        <v>26.99</v>
      </c>
      <c r="BP63" s="139">
        <f t="shared" si="25"/>
        <v>-0.96999999999999886</v>
      </c>
      <c r="BQ63" s="139">
        <f t="shared" si="26"/>
        <v>-0.96999999999999886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1010</v>
      </c>
      <c r="G64" s="16">
        <f>'[3]01'!G66</f>
        <v>0</v>
      </c>
      <c r="H64" s="17">
        <f t="shared" si="27"/>
        <v>1330</v>
      </c>
      <c r="I64" s="15">
        <f>'[3]01'!J66</f>
        <v>270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26.02</v>
      </c>
      <c r="AU64" s="8">
        <v>26.02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26.02</v>
      </c>
      <c r="BM64" s="8">
        <f t="shared" si="22"/>
        <v>26.02</v>
      </c>
      <c r="BN64" s="8">
        <f t="shared" si="23"/>
        <v>26.99</v>
      </c>
      <c r="BO64" s="8">
        <f t="shared" si="24"/>
        <v>26.99</v>
      </c>
      <c r="BP64" s="139">
        <f t="shared" si="25"/>
        <v>-0.96999999999999886</v>
      </c>
      <c r="BQ64" s="139">
        <f t="shared" si="26"/>
        <v>-0.96999999999999886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1010</v>
      </c>
      <c r="G65" s="16">
        <f>'[3]01'!G67</f>
        <v>0</v>
      </c>
      <c r="H65" s="17">
        <f t="shared" si="27"/>
        <v>1330</v>
      </c>
      <c r="I65" s="15">
        <f>'[3]01'!J67</f>
        <v>270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26.02</v>
      </c>
      <c r="AU65" s="8">
        <v>26.02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26.02</v>
      </c>
      <c r="BM65" s="8">
        <f t="shared" si="22"/>
        <v>26.02</v>
      </c>
      <c r="BN65" s="8">
        <f t="shared" si="23"/>
        <v>26.99</v>
      </c>
      <c r="BO65" s="8">
        <f t="shared" si="24"/>
        <v>26.99</v>
      </c>
      <c r="BP65" s="139">
        <f t="shared" si="25"/>
        <v>-0.96999999999999886</v>
      </c>
      <c r="BQ65" s="139">
        <f t="shared" si="26"/>
        <v>-0.96999999999999886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1010</v>
      </c>
      <c r="G66" s="16">
        <f>'[3]01'!G68</f>
        <v>0</v>
      </c>
      <c r="H66" s="17">
        <f t="shared" si="27"/>
        <v>1330</v>
      </c>
      <c r="I66" s="15">
        <f>'[3]01'!J68</f>
        <v>270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26.02</v>
      </c>
      <c r="AU66" s="8">
        <v>26.02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26.02</v>
      </c>
      <c r="BM66" s="8">
        <f t="shared" si="22"/>
        <v>26.02</v>
      </c>
      <c r="BN66" s="8">
        <f t="shared" si="23"/>
        <v>26.99</v>
      </c>
      <c r="BO66" s="8">
        <f t="shared" si="24"/>
        <v>26.99</v>
      </c>
      <c r="BP66" s="139">
        <f t="shared" si="25"/>
        <v>-0.96999999999999886</v>
      </c>
      <c r="BQ66" s="139">
        <f t="shared" si="26"/>
        <v>-0.96999999999999886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1010</v>
      </c>
      <c r="G67" s="16">
        <f>'[3]01'!G69</f>
        <v>0</v>
      </c>
      <c r="H67" s="17">
        <f t="shared" si="27"/>
        <v>1330</v>
      </c>
      <c r="I67" s="15">
        <f>'[3]01'!J69</f>
        <v>270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26.63</v>
      </c>
      <c r="AE67" s="8">
        <f t="shared" si="11"/>
        <v>26.63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26.63</v>
      </c>
      <c r="AL67" s="8">
        <f t="shared" si="35"/>
        <v>216.74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216.74</v>
      </c>
      <c r="AT67" s="8">
        <v>25.67</v>
      </c>
      <c r="AU67" s="8">
        <v>25.67</v>
      </c>
      <c r="AW67" s="198">
        <v>26.63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26.63</v>
      </c>
      <c r="BD67" s="198">
        <v>26.63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26.63</v>
      </c>
      <c r="BL67" s="8">
        <f t="shared" si="21"/>
        <v>25.67</v>
      </c>
      <c r="BM67" s="8">
        <f t="shared" si="22"/>
        <v>25.67</v>
      </c>
      <c r="BN67" s="8">
        <f t="shared" si="23"/>
        <v>26.63</v>
      </c>
      <c r="BO67" s="8">
        <f t="shared" si="24"/>
        <v>26.63</v>
      </c>
      <c r="BP67" s="139">
        <f t="shared" si="25"/>
        <v>-0.9599999999999973</v>
      </c>
      <c r="BQ67" s="139">
        <f t="shared" si="26"/>
        <v>-0.9599999999999973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1010</v>
      </c>
      <c r="G68" s="16">
        <f>'[3]01'!G70</f>
        <v>0</v>
      </c>
      <c r="H68" s="17">
        <f t="shared" si="27"/>
        <v>1330</v>
      </c>
      <c r="I68" s="15">
        <f>'[3]01'!J70</f>
        <v>270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26.63</v>
      </c>
      <c r="AE68" s="8">
        <f t="shared" ref="AE68:AE98" si="43">BD68</f>
        <v>26.63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26.63</v>
      </c>
      <c r="AL68" s="8">
        <f t="shared" si="35"/>
        <v>216.74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216.74</v>
      </c>
      <c r="AT68" s="8">
        <v>25.67</v>
      </c>
      <c r="AU68" s="8">
        <v>25.67</v>
      </c>
      <c r="AW68" s="198">
        <v>26.63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26.63</v>
      </c>
      <c r="BD68" s="198">
        <v>26.63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26.63</v>
      </c>
      <c r="BL68" s="8">
        <f t="shared" ref="BL68:BL98" si="53">AT68</f>
        <v>25.67</v>
      </c>
      <c r="BM68" s="8">
        <f t="shared" ref="BM68:BM98" si="54">AU68</f>
        <v>25.67</v>
      </c>
      <c r="BN68" s="8">
        <f t="shared" ref="BN68:BN98" si="55">BC68</f>
        <v>26.63</v>
      </c>
      <c r="BO68" s="8">
        <f t="shared" ref="BO68:BO98" si="56">BJ68</f>
        <v>26.63</v>
      </c>
      <c r="BP68" s="139">
        <f t="shared" ref="BP68:BP98" si="57">BL68-BN68</f>
        <v>-0.9599999999999973</v>
      </c>
      <c r="BQ68" s="139">
        <f t="shared" ref="BQ68:BQ98" si="58">BM68-BO68</f>
        <v>-0.9599999999999973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1010</v>
      </c>
      <c r="G69" s="16">
        <f>'[3]01'!G71</f>
        <v>0</v>
      </c>
      <c r="H69" s="17">
        <f t="shared" ref="H69:H98" si="59">SUM(B69:G69)</f>
        <v>1330</v>
      </c>
      <c r="I69" s="15">
        <f>'[3]01'!J71</f>
        <v>270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20.39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20.39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217.61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217.61</v>
      </c>
      <c r="AT69" s="8">
        <v>19.66</v>
      </c>
      <c r="AU69" s="8">
        <v>30.85</v>
      </c>
      <c r="AW69" s="198">
        <v>20.39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20.39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19.66</v>
      </c>
      <c r="BM69" s="8">
        <f t="shared" si="54"/>
        <v>30.85</v>
      </c>
      <c r="BN69" s="8">
        <f t="shared" si="55"/>
        <v>20.39</v>
      </c>
      <c r="BO69" s="8">
        <f t="shared" si="56"/>
        <v>32</v>
      </c>
      <c r="BP69" s="139">
        <f t="shared" si="57"/>
        <v>-0.73000000000000043</v>
      </c>
      <c r="BQ69" s="139">
        <f t="shared" si="58"/>
        <v>-1.1499999999999986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1010</v>
      </c>
      <c r="G70" s="16">
        <f>'[3]01'!G72</f>
        <v>0</v>
      </c>
      <c r="H70" s="17">
        <f t="shared" si="59"/>
        <v>1330</v>
      </c>
      <c r="I70" s="15">
        <f>'[3]01'!J72</f>
        <v>270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20.39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20.39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217.61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217.61</v>
      </c>
      <c r="AT70" s="8">
        <v>19.66</v>
      </c>
      <c r="AU70" s="8">
        <v>30.85</v>
      </c>
      <c r="AW70" s="198">
        <v>20.39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20.39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19.66</v>
      </c>
      <c r="BM70" s="8">
        <f t="shared" si="54"/>
        <v>30.85</v>
      </c>
      <c r="BN70" s="8">
        <f t="shared" si="55"/>
        <v>20.39</v>
      </c>
      <c r="BO70" s="8">
        <f t="shared" si="56"/>
        <v>32</v>
      </c>
      <c r="BP70" s="139">
        <f t="shared" si="57"/>
        <v>-0.73000000000000043</v>
      </c>
      <c r="BQ70" s="139">
        <f t="shared" si="58"/>
        <v>-1.1499999999999986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1010</v>
      </c>
      <c r="G71" s="16">
        <f>'[3]01'!G73</f>
        <v>0</v>
      </c>
      <c r="H71" s="17">
        <f t="shared" si="59"/>
        <v>1330</v>
      </c>
      <c r="I71" s="15">
        <f>'[3]01'!J73</f>
        <v>270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16.8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16.8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221.2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221.2</v>
      </c>
      <c r="AT71" s="8">
        <v>16.2</v>
      </c>
      <c r="AU71" s="8">
        <v>30.85</v>
      </c>
      <c r="AW71" s="198">
        <v>16.8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16.8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16.2</v>
      </c>
      <c r="BM71" s="8">
        <f t="shared" si="54"/>
        <v>30.85</v>
      </c>
      <c r="BN71" s="8">
        <f t="shared" si="55"/>
        <v>16.8</v>
      </c>
      <c r="BO71" s="8">
        <f t="shared" si="56"/>
        <v>32</v>
      </c>
      <c r="BP71" s="139">
        <f t="shared" si="57"/>
        <v>-0.60000000000000142</v>
      </c>
      <c r="BQ71" s="139">
        <f t="shared" si="58"/>
        <v>-1.1499999999999986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1010</v>
      </c>
      <c r="G72" s="16">
        <f>'[3]01'!G74</f>
        <v>0</v>
      </c>
      <c r="H72" s="17">
        <f t="shared" si="59"/>
        <v>1330</v>
      </c>
      <c r="I72" s="15">
        <f>'[3]01'!J74</f>
        <v>270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16.8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16.8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221.2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221.2</v>
      </c>
      <c r="AT72" s="8">
        <v>16.2</v>
      </c>
      <c r="AU72" s="8">
        <v>30.85</v>
      </c>
      <c r="AW72" s="198">
        <v>16.8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16.8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16.2</v>
      </c>
      <c r="BM72" s="8">
        <f t="shared" si="54"/>
        <v>30.85</v>
      </c>
      <c r="BN72" s="8">
        <f t="shared" si="55"/>
        <v>16.8</v>
      </c>
      <c r="BO72" s="8">
        <f t="shared" si="56"/>
        <v>32</v>
      </c>
      <c r="BP72" s="139">
        <f t="shared" si="57"/>
        <v>-0.60000000000000142</v>
      </c>
      <c r="BQ72" s="139">
        <f t="shared" si="58"/>
        <v>-1.1499999999999986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1010</v>
      </c>
      <c r="G73" s="16">
        <f>'[3]01'!G75</f>
        <v>0</v>
      </c>
      <c r="H73" s="17">
        <f t="shared" si="59"/>
        <v>1330</v>
      </c>
      <c r="I73" s="15">
        <f>'[3]01'!J75</f>
        <v>270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16.8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16.8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221.2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221.2</v>
      </c>
      <c r="AT73" s="8">
        <v>16.2</v>
      </c>
      <c r="AU73" s="8">
        <v>30.85</v>
      </c>
      <c r="AW73" s="198">
        <v>16.8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16.8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16.2</v>
      </c>
      <c r="BM73" s="8">
        <f t="shared" si="54"/>
        <v>30.85</v>
      </c>
      <c r="BN73" s="8">
        <f t="shared" si="55"/>
        <v>16.8</v>
      </c>
      <c r="BO73" s="8">
        <f t="shared" si="56"/>
        <v>32</v>
      </c>
      <c r="BP73" s="139">
        <f t="shared" si="57"/>
        <v>-0.60000000000000142</v>
      </c>
      <c r="BQ73" s="139">
        <f t="shared" si="58"/>
        <v>-1.1499999999999986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1010</v>
      </c>
      <c r="G74" s="16">
        <f>'[3]01'!G76</f>
        <v>0</v>
      </c>
      <c r="H74" s="17">
        <f t="shared" si="59"/>
        <v>1330</v>
      </c>
      <c r="I74" s="15">
        <f>'[3]01'!J76</f>
        <v>270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16.8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16.8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221.2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221.2</v>
      </c>
      <c r="AT74" s="8">
        <v>16.2</v>
      </c>
      <c r="AU74" s="8">
        <v>30.85</v>
      </c>
      <c r="AW74" s="198">
        <v>16.8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16.8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16.2</v>
      </c>
      <c r="BM74" s="8">
        <f t="shared" si="54"/>
        <v>30.85</v>
      </c>
      <c r="BN74" s="8">
        <f t="shared" si="55"/>
        <v>16.8</v>
      </c>
      <c r="BO74" s="8">
        <f t="shared" si="56"/>
        <v>32</v>
      </c>
      <c r="BP74" s="139">
        <f t="shared" si="57"/>
        <v>-0.60000000000000142</v>
      </c>
      <c r="BQ74" s="139">
        <f t="shared" si="58"/>
        <v>-1.1499999999999986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1030</v>
      </c>
      <c r="G75" s="16">
        <f>'[3]01'!G77</f>
        <v>0</v>
      </c>
      <c r="H75" s="17">
        <f t="shared" si="59"/>
        <v>1350</v>
      </c>
      <c r="I75" s="15">
        <f>'[3]01'!J77</f>
        <v>270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16.8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16.8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221.2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221.2</v>
      </c>
      <c r="AT75" s="8">
        <v>16.2</v>
      </c>
      <c r="AU75" s="8">
        <v>30.85</v>
      </c>
      <c r="AW75" s="198">
        <v>16.8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16.8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16.2</v>
      </c>
      <c r="BM75" s="8">
        <f t="shared" si="54"/>
        <v>30.85</v>
      </c>
      <c r="BN75" s="8">
        <f t="shared" si="55"/>
        <v>16.8</v>
      </c>
      <c r="BO75" s="8">
        <f t="shared" si="56"/>
        <v>32</v>
      </c>
      <c r="BP75" s="139">
        <f t="shared" si="57"/>
        <v>-0.60000000000000142</v>
      </c>
      <c r="BQ75" s="139">
        <f t="shared" si="58"/>
        <v>-1.1499999999999986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1030</v>
      </c>
      <c r="G76" s="16">
        <f>'[3]01'!G78</f>
        <v>0</v>
      </c>
      <c r="H76" s="17">
        <f t="shared" si="59"/>
        <v>1350</v>
      </c>
      <c r="I76" s="15">
        <f>'[3]01'!J78</f>
        <v>270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16.8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16.8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221.2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221.2</v>
      </c>
      <c r="AT76" s="8">
        <v>16.2</v>
      </c>
      <c r="AU76" s="8">
        <v>30.85</v>
      </c>
      <c r="AW76" s="198">
        <v>16.8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16.8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16.2</v>
      </c>
      <c r="BM76" s="8">
        <f t="shared" si="54"/>
        <v>30.85</v>
      </c>
      <c r="BN76" s="8">
        <f t="shared" si="55"/>
        <v>16.8</v>
      </c>
      <c r="BO76" s="8">
        <f t="shared" si="56"/>
        <v>32</v>
      </c>
      <c r="BP76" s="139">
        <f t="shared" si="57"/>
        <v>-0.60000000000000142</v>
      </c>
      <c r="BQ76" s="139">
        <f t="shared" si="58"/>
        <v>-1.1499999999999986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1030</v>
      </c>
      <c r="G77" s="16">
        <f>'[3]01'!G79</f>
        <v>0</v>
      </c>
      <c r="H77" s="17">
        <f t="shared" si="59"/>
        <v>1350</v>
      </c>
      <c r="I77" s="15">
        <f>'[3]01'!J79</f>
        <v>270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16.8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16.8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221.2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221.2</v>
      </c>
      <c r="AT77" s="8">
        <v>16.2</v>
      </c>
      <c r="AU77" s="8">
        <v>30.85</v>
      </c>
      <c r="AW77" s="198">
        <v>16.8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16.8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16.2</v>
      </c>
      <c r="BM77" s="8">
        <f t="shared" si="54"/>
        <v>30.85</v>
      </c>
      <c r="BN77" s="8">
        <f t="shared" si="55"/>
        <v>16.8</v>
      </c>
      <c r="BO77" s="8">
        <f t="shared" si="56"/>
        <v>32</v>
      </c>
      <c r="BP77" s="139">
        <f t="shared" si="57"/>
        <v>-0.60000000000000142</v>
      </c>
      <c r="BQ77" s="139">
        <f t="shared" si="58"/>
        <v>-1.1499999999999986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1030</v>
      </c>
      <c r="G78" s="16">
        <f>'[3]01'!G80</f>
        <v>0</v>
      </c>
      <c r="H78" s="17">
        <f t="shared" si="59"/>
        <v>1350</v>
      </c>
      <c r="I78" s="15">
        <f>'[3]01'!J80</f>
        <v>270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16.8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16.8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221.2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221.2</v>
      </c>
      <c r="AT78" s="8">
        <v>16.2</v>
      </c>
      <c r="AU78" s="8">
        <v>30.85</v>
      </c>
      <c r="AW78" s="198">
        <v>16.8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16.8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16.2</v>
      </c>
      <c r="BM78" s="8">
        <f t="shared" si="54"/>
        <v>30.85</v>
      </c>
      <c r="BN78" s="8">
        <f t="shared" si="55"/>
        <v>16.8</v>
      </c>
      <c r="BO78" s="8">
        <f t="shared" si="56"/>
        <v>32</v>
      </c>
      <c r="BP78" s="139">
        <f t="shared" si="57"/>
        <v>-0.60000000000000142</v>
      </c>
      <c r="BQ78" s="139">
        <f t="shared" si="58"/>
        <v>-1.1499999999999986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1030</v>
      </c>
      <c r="G79" s="16">
        <f>'[3]01'!G81</f>
        <v>0</v>
      </c>
      <c r="H79" s="17">
        <f t="shared" si="59"/>
        <v>1350</v>
      </c>
      <c r="I79" s="15">
        <f>'[3]01'!J81</f>
        <v>270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26.63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26.63</v>
      </c>
      <c r="AE79" s="8">
        <f t="shared" si="43"/>
        <v>26.63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26.63</v>
      </c>
      <c r="AL79" s="8">
        <f t="shared" si="35"/>
        <v>216.74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216.74</v>
      </c>
      <c r="AT79" s="8">
        <v>25.67</v>
      </c>
      <c r="AU79" s="8">
        <v>25.67</v>
      </c>
      <c r="AW79" s="198">
        <v>26.63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26.63</v>
      </c>
      <c r="BD79" s="198">
        <v>26.63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26.63</v>
      </c>
      <c r="BL79" s="8">
        <f t="shared" si="53"/>
        <v>25.67</v>
      </c>
      <c r="BM79" s="8">
        <f t="shared" si="54"/>
        <v>25.67</v>
      </c>
      <c r="BN79" s="8">
        <f t="shared" si="55"/>
        <v>26.63</v>
      </c>
      <c r="BO79" s="8">
        <f t="shared" si="56"/>
        <v>26.63</v>
      </c>
      <c r="BP79" s="139">
        <f t="shared" si="57"/>
        <v>-0.9599999999999973</v>
      </c>
      <c r="BQ79" s="139">
        <f t="shared" si="58"/>
        <v>-0.9599999999999973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1030</v>
      </c>
      <c r="G80" s="16">
        <f>'[3]01'!G82</f>
        <v>0</v>
      </c>
      <c r="H80" s="17">
        <f t="shared" si="59"/>
        <v>1350</v>
      </c>
      <c r="I80" s="15">
        <f>'[3]01'!J82</f>
        <v>270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26.63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26.63</v>
      </c>
      <c r="AE80" s="8">
        <f t="shared" si="43"/>
        <v>26.63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26.63</v>
      </c>
      <c r="AL80" s="8">
        <f t="shared" si="35"/>
        <v>216.74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216.74</v>
      </c>
      <c r="AT80" s="8">
        <v>25.67</v>
      </c>
      <c r="AU80" s="8">
        <v>25.67</v>
      </c>
      <c r="AW80" s="198">
        <v>26.63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26.63</v>
      </c>
      <c r="BD80" s="198">
        <v>26.63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26.63</v>
      </c>
      <c r="BL80" s="8">
        <f t="shared" si="53"/>
        <v>25.67</v>
      </c>
      <c r="BM80" s="8">
        <f t="shared" si="54"/>
        <v>25.67</v>
      </c>
      <c r="BN80" s="8">
        <f t="shared" si="55"/>
        <v>26.63</v>
      </c>
      <c r="BO80" s="8">
        <f t="shared" si="56"/>
        <v>26.63</v>
      </c>
      <c r="BP80" s="139">
        <f t="shared" si="57"/>
        <v>-0.9599999999999973</v>
      </c>
      <c r="BQ80" s="139">
        <f t="shared" si="58"/>
        <v>-0.9599999999999973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1030</v>
      </c>
      <c r="G81" s="16">
        <f>'[3]01'!G83</f>
        <v>0</v>
      </c>
      <c r="H81" s="17">
        <f t="shared" si="59"/>
        <v>1350</v>
      </c>
      <c r="I81" s="15">
        <f>'[3]01'!J83</f>
        <v>270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26.63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26.63</v>
      </c>
      <c r="AE81" s="8">
        <f t="shared" si="43"/>
        <v>26.63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26.63</v>
      </c>
      <c r="AL81" s="8">
        <f t="shared" si="35"/>
        <v>216.74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216.74</v>
      </c>
      <c r="AT81" s="8">
        <v>25.67</v>
      </c>
      <c r="AU81" s="8">
        <v>25.67</v>
      </c>
      <c r="AW81" s="198">
        <v>26.63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26.63</v>
      </c>
      <c r="BD81" s="198">
        <v>26.63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26.63</v>
      </c>
      <c r="BL81" s="8">
        <f t="shared" si="53"/>
        <v>25.67</v>
      </c>
      <c r="BM81" s="8">
        <f t="shared" si="54"/>
        <v>25.67</v>
      </c>
      <c r="BN81" s="8">
        <f t="shared" si="55"/>
        <v>26.63</v>
      </c>
      <c r="BO81" s="8">
        <f t="shared" si="56"/>
        <v>26.63</v>
      </c>
      <c r="BP81" s="139">
        <f t="shared" si="57"/>
        <v>-0.9599999999999973</v>
      </c>
      <c r="BQ81" s="139">
        <f t="shared" si="58"/>
        <v>-0.9599999999999973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1030</v>
      </c>
      <c r="G82" s="16">
        <f>'[3]01'!G84</f>
        <v>0</v>
      </c>
      <c r="H82" s="17">
        <f t="shared" si="59"/>
        <v>1350</v>
      </c>
      <c r="I82" s="15">
        <f>'[3]01'!J84</f>
        <v>270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26.63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26.63</v>
      </c>
      <c r="AE82" s="8">
        <f t="shared" si="43"/>
        <v>26.63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26.63</v>
      </c>
      <c r="AL82" s="8">
        <f t="shared" si="35"/>
        <v>216.74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216.74</v>
      </c>
      <c r="AT82" s="8">
        <v>25.67</v>
      </c>
      <c r="AU82" s="8">
        <v>25.67</v>
      </c>
      <c r="AW82" s="198">
        <v>26.63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26.63</v>
      </c>
      <c r="BD82" s="198">
        <v>26.63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26.63</v>
      </c>
      <c r="BL82" s="8">
        <f t="shared" si="53"/>
        <v>25.67</v>
      </c>
      <c r="BM82" s="8">
        <f t="shared" si="54"/>
        <v>25.67</v>
      </c>
      <c r="BN82" s="8">
        <f t="shared" si="55"/>
        <v>26.63</v>
      </c>
      <c r="BO82" s="8">
        <f t="shared" si="56"/>
        <v>26.63</v>
      </c>
      <c r="BP82" s="139">
        <f t="shared" si="57"/>
        <v>-0.9599999999999973</v>
      </c>
      <c r="BQ82" s="139">
        <f t="shared" si="58"/>
        <v>-0.9599999999999973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1030</v>
      </c>
      <c r="G83" s="16">
        <f>'[3]01'!G85</f>
        <v>0</v>
      </c>
      <c r="H83" s="17">
        <f t="shared" si="59"/>
        <v>1350</v>
      </c>
      <c r="I83" s="15">
        <f>'[3]01'!J85</f>
        <v>270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26.02</v>
      </c>
      <c r="AU83" s="8">
        <v>26.02</v>
      </c>
      <c r="AW83" s="198">
        <v>26.99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26.99</v>
      </c>
      <c r="BD83" s="198">
        <v>26.99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26.99</v>
      </c>
      <c r="BL83" s="8">
        <f t="shared" si="53"/>
        <v>26.02</v>
      </c>
      <c r="BM83" s="8">
        <f t="shared" si="54"/>
        <v>26.02</v>
      </c>
      <c r="BN83" s="8">
        <f t="shared" si="55"/>
        <v>26.99</v>
      </c>
      <c r="BO83" s="8">
        <f t="shared" si="56"/>
        <v>26.99</v>
      </c>
      <c r="BP83" s="139">
        <f t="shared" si="57"/>
        <v>-0.96999999999999886</v>
      </c>
      <c r="BQ83" s="139">
        <f t="shared" si="58"/>
        <v>-0.96999999999999886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1030</v>
      </c>
      <c r="G84" s="16">
        <f>'[3]01'!G86</f>
        <v>0</v>
      </c>
      <c r="H84" s="17">
        <f t="shared" si="59"/>
        <v>1350</v>
      </c>
      <c r="I84" s="15">
        <f>'[3]01'!J86</f>
        <v>270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26.02</v>
      </c>
      <c r="AU84" s="8">
        <v>26.02</v>
      </c>
      <c r="AW84" s="198">
        <v>26.99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26.99</v>
      </c>
      <c r="BD84" s="198">
        <v>26.99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26.99</v>
      </c>
      <c r="BL84" s="8">
        <f t="shared" si="53"/>
        <v>26.02</v>
      </c>
      <c r="BM84" s="8">
        <f t="shared" si="54"/>
        <v>26.02</v>
      </c>
      <c r="BN84" s="8">
        <f t="shared" si="55"/>
        <v>26.99</v>
      </c>
      <c r="BO84" s="8">
        <f t="shared" si="56"/>
        <v>26.99</v>
      </c>
      <c r="BP84" s="139">
        <f t="shared" si="57"/>
        <v>-0.96999999999999886</v>
      </c>
      <c r="BQ84" s="139">
        <f t="shared" si="58"/>
        <v>-0.96999999999999886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1030</v>
      </c>
      <c r="G85" s="16">
        <f>'[3]01'!G87</f>
        <v>0</v>
      </c>
      <c r="H85" s="17">
        <f t="shared" si="59"/>
        <v>1350</v>
      </c>
      <c r="I85" s="15">
        <f>'[3]01'!J87</f>
        <v>270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26.02</v>
      </c>
      <c r="AU85" s="8">
        <v>26.02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26.02</v>
      </c>
      <c r="BM85" s="8">
        <f t="shared" si="54"/>
        <v>26.02</v>
      </c>
      <c r="BN85" s="8">
        <f t="shared" si="55"/>
        <v>26.99</v>
      </c>
      <c r="BO85" s="8">
        <f t="shared" si="56"/>
        <v>26.99</v>
      </c>
      <c r="BP85" s="139">
        <f t="shared" si="57"/>
        <v>-0.96999999999999886</v>
      </c>
      <c r="BQ85" s="139">
        <f t="shared" si="58"/>
        <v>-0.96999999999999886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1030</v>
      </c>
      <c r="G86" s="16">
        <f>'[3]01'!G88</f>
        <v>0</v>
      </c>
      <c r="H86" s="17">
        <f t="shared" si="59"/>
        <v>1350</v>
      </c>
      <c r="I86" s="15">
        <f>'[3]01'!J88</f>
        <v>270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26.02</v>
      </c>
      <c r="AU86" s="8">
        <v>26.02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26.02</v>
      </c>
      <c r="BM86" s="8">
        <f t="shared" si="54"/>
        <v>26.02</v>
      </c>
      <c r="BN86" s="8">
        <f t="shared" si="55"/>
        <v>26.99</v>
      </c>
      <c r="BO86" s="8">
        <f t="shared" si="56"/>
        <v>26.99</v>
      </c>
      <c r="BP86" s="139">
        <f t="shared" si="57"/>
        <v>-0.96999999999999886</v>
      </c>
      <c r="BQ86" s="139">
        <f t="shared" si="58"/>
        <v>-0.96999999999999886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1030</v>
      </c>
      <c r="G87" s="16">
        <f>'[3]01'!G89</f>
        <v>0</v>
      </c>
      <c r="H87" s="17">
        <f t="shared" si="59"/>
        <v>1350</v>
      </c>
      <c r="I87" s="15">
        <f>'[3]01'!J89</f>
        <v>270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26.02</v>
      </c>
      <c r="AU87" s="8">
        <v>26.02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26.02</v>
      </c>
      <c r="BM87" s="8">
        <f t="shared" si="54"/>
        <v>26.02</v>
      </c>
      <c r="BN87" s="8">
        <f t="shared" si="55"/>
        <v>26.99</v>
      </c>
      <c r="BO87" s="8">
        <f t="shared" si="56"/>
        <v>26.99</v>
      </c>
      <c r="BP87" s="139">
        <f t="shared" si="57"/>
        <v>-0.96999999999999886</v>
      </c>
      <c r="BQ87" s="139">
        <f t="shared" si="58"/>
        <v>-0.96999999999999886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1030</v>
      </c>
      <c r="G88" s="16">
        <f>'[3]01'!G90</f>
        <v>0</v>
      </c>
      <c r="H88" s="17">
        <f t="shared" si="59"/>
        <v>1350</v>
      </c>
      <c r="I88" s="15">
        <f>'[3]01'!J90</f>
        <v>270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26.02</v>
      </c>
      <c r="AU88" s="8">
        <v>26.02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26.02</v>
      </c>
      <c r="BM88" s="8">
        <f t="shared" si="54"/>
        <v>26.02</v>
      </c>
      <c r="BN88" s="8">
        <f t="shared" si="55"/>
        <v>26.99</v>
      </c>
      <c r="BO88" s="8">
        <f t="shared" si="56"/>
        <v>26.99</v>
      </c>
      <c r="BP88" s="139">
        <f t="shared" si="57"/>
        <v>-0.96999999999999886</v>
      </c>
      <c r="BQ88" s="139">
        <f t="shared" si="58"/>
        <v>-0.96999999999999886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1030</v>
      </c>
      <c r="G89" s="16">
        <f>'[3]01'!G91</f>
        <v>0</v>
      </c>
      <c r="H89" s="17">
        <f t="shared" si="59"/>
        <v>1350</v>
      </c>
      <c r="I89" s="15">
        <f>'[3]01'!J91</f>
        <v>270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26.02</v>
      </c>
      <c r="AU89" s="8">
        <v>26.02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26.02</v>
      </c>
      <c r="BM89" s="8">
        <f t="shared" si="54"/>
        <v>26.02</v>
      </c>
      <c r="BN89" s="8">
        <f t="shared" si="55"/>
        <v>26.99</v>
      </c>
      <c r="BO89" s="8">
        <f t="shared" si="56"/>
        <v>26.99</v>
      </c>
      <c r="BP89" s="139">
        <f t="shared" si="57"/>
        <v>-0.96999999999999886</v>
      </c>
      <c r="BQ89" s="139">
        <f t="shared" si="58"/>
        <v>-0.96999999999999886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1030</v>
      </c>
      <c r="G90" s="16">
        <f>'[3]01'!G92</f>
        <v>0</v>
      </c>
      <c r="H90" s="17">
        <f t="shared" si="59"/>
        <v>1350</v>
      </c>
      <c r="I90" s="15">
        <f>'[3]01'!J92</f>
        <v>270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26.02</v>
      </c>
      <c r="AU90" s="8">
        <v>26.02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26.02</v>
      </c>
      <c r="BM90" s="8">
        <f t="shared" si="54"/>
        <v>26.02</v>
      </c>
      <c r="BN90" s="8">
        <f t="shared" si="55"/>
        <v>26.99</v>
      </c>
      <c r="BO90" s="8">
        <f t="shared" si="56"/>
        <v>26.99</v>
      </c>
      <c r="BP90" s="139">
        <f t="shared" si="57"/>
        <v>-0.96999999999999886</v>
      </c>
      <c r="BQ90" s="139">
        <f t="shared" si="58"/>
        <v>-0.96999999999999886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1030</v>
      </c>
      <c r="G91" s="16">
        <f>'[3]01'!G93</f>
        <v>0</v>
      </c>
      <c r="H91" s="17">
        <f t="shared" si="59"/>
        <v>1350</v>
      </c>
      <c r="I91" s="15">
        <f>'[3]01'!J93</f>
        <v>270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26.02</v>
      </c>
      <c r="AU91" s="8">
        <v>26.02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26.02</v>
      </c>
      <c r="BM91" s="8">
        <f t="shared" si="54"/>
        <v>26.02</v>
      </c>
      <c r="BN91" s="8">
        <f t="shared" si="55"/>
        <v>26.99</v>
      </c>
      <c r="BO91" s="8">
        <f t="shared" si="56"/>
        <v>26.99</v>
      </c>
      <c r="BP91" s="139">
        <f t="shared" si="57"/>
        <v>-0.96999999999999886</v>
      </c>
      <c r="BQ91" s="139">
        <f t="shared" si="58"/>
        <v>-0.96999999999999886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1030</v>
      </c>
      <c r="G92" s="16">
        <f>'[3]01'!G94</f>
        <v>0</v>
      </c>
      <c r="H92" s="17">
        <f t="shared" si="59"/>
        <v>1350</v>
      </c>
      <c r="I92" s="15">
        <f>'[3]01'!J94</f>
        <v>270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26.02</v>
      </c>
      <c r="AU92" s="8">
        <v>26.02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26.02</v>
      </c>
      <c r="BM92" s="8">
        <f t="shared" si="54"/>
        <v>26.02</v>
      </c>
      <c r="BN92" s="8">
        <f t="shared" si="55"/>
        <v>26.99</v>
      </c>
      <c r="BO92" s="8">
        <f t="shared" si="56"/>
        <v>26.99</v>
      </c>
      <c r="BP92" s="139">
        <f t="shared" si="57"/>
        <v>-0.96999999999999886</v>
      </c>
      <c r="BQ92" s="139">
        <f t="shared" si="58"/>
        <v>-0.96999999999999886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1030</v>
      </c>
      <c r="G93" s="16">
        <f>'[3]01'!G95</f>
        <v>0</v>
      </c>
      <c r="H93" s="17">
        <f t="shared" si="59"/>
        <v>1350</v>
      </c>
      <c r="I93" s="15">
        <f>'[3]01'!J95</f>
        <v>270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26.02</v>
      </c>
      <c r="AU93" s="8">
        <v>26.02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26.02</v>
      </c>
      <c r="BM93" s="8">
        <f t="shared" si="54"/>
        <v>26.02</v>
      </c>
      <c r="BN93" s="8">
        <f t="shared" si="55"/>
        <v>26.99</v>
      </c>
      <c r="BO93" s="8">
        <f t="shared" si="56"/>
        <v>26.99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1030</v>
      </c>
      <c r="G94" s="16">
        <f>'[3]01'!G96</f>
        <v>0</v>
      </c>
      <c r="H94" s="17">
        <f t="shared" si="59"/>
        <v>1350</v>
      </c>
      <c r="I94" s="15">
        <f>'[3]01'!J96</f>
        <v>270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26.02</v>
      </c>
      <c r="AU94" s="8">
        <v>26.02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26.02</v>
      </c>
      <c r="BM94" s="8">
        <f t="shared" si="54"/>
        <v>26.02</v>
      </c>
      <c r="BN94" s="8">
        <f t="shared" si="55"/>
        <v>26.99</v>
      </c>
      <c r="BO94" s="8">
        <f t="shared" si="56"/>
        <v>26.99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1030</v>
      </c>
      <c r="G95" s="16">
        <f>'[3]01'!G97</f>
        <v>0</v>
      </c>
      <c r="H95" s="17">
        <f t="shared" si="59"/>
        <v>1350</v>
      </c>
      <c r="I95" s="15">
        <f>'[3]01'!J97</f>
        <v>270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26.02</v>
      </c>
      <c r="AU95" s="8">
        <v>26.02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26.02</v>
      </c>
      <c r="BM95" s="8">
        <f t="shared" si="54"/>
        <v>26.02</v>
      </c>
      <c r="BN95" s="8">
        <f t="shared" si="55"/>
        <v>26.99</v>
      </c>
      <c r="BO95" s="8">
        <f t="shared" si="56"/>
        <v>26.99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1030</v>
      </c>
      <c r="G96" s="16">
        <f>'[3]01'!G98</f>
        <v>0</v>
      </c>
      <c r="H96" s="17">
        <f t="shared" si="59"/>
        <v>1350</v>
      </c>
      <c r="I96" s="15">
        <f>'[3]01'!J98</f>
        <v>270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26.02</v>
      </c>
      <c r="AU96" s="8">
        <v>26.02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26.02</v>
      </c>
      <c r="BM96" s="8">
        <f t="shared" si="54"/>
        <v>26.02</v>
      </c>
      <c r="BN96" s="8">
        <f t="shared" si="55"/>
        <v>26.99</v>
      </c>
      <c r="BO96" s="8">
        <f t="shared" si="56"/>
        <v>26.99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1030</v>
      </c>
      <c r="G97" s="16">
        <f>'[3]01'!G99</f>
        <v>0</v>
      </c>
      <c r="H97" s="17">
        <f t="shared" si="59"/>
        <v>1350</v>
      </c>
      <c r="I97" s="15">
        <f>'[3]01'!J99</f>
        <v>270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26.02</v>
      </c>
      <c r="AU97" s="8">
        <v>26.02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26.02</v>
      </c>
      <c r="BM97" s="8">
        <f t="shared" si="54"/>
        <v>26.02</v>
      </c>
      <c r="BN97" s="8">
        <f t="shared" si="55"/>
        <v>26.99</v>
      </c>
      <c r="BO97" s="8">
        <f t="shared" si="56"/>
        <v>26.99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1030</v>
      </c>
      <c r="G98" s="16">
        <f>'[3]01'!G100</f>
        <v>0</v>
      </c>
      <c r="H98" s="17">
        <f t="shared" si="59"/>
        <v>1350</v>
      </c>
      <c r="I98" s="15">
        <f>'[3]01'!J100</f>
        <v>270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26.02</v>
      </c>
      <c r="AU98" s="8">
        <v>26.02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26.02</v>
      </c>
      <c r="BM98" s="8">
        <f t="shared" si="54"/>
        <v>26.02</v>
      </c>
      <c r="BN98" s="8">
        <f t="shared" si="55"/>
        <v>26.99</v>
      </c>
      <c r="BO98" s="8">
        <f t="shared" si="56"/>
        <v>26.99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0.61250749999999943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0.61250749999999943</v>
      </c>
      <c r="AE99" s="15">
        <f t="shared" si="62"/>
        <v>0.67721999999999938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0.67721999999999938</v>
      </c>
      <c r="AL99" s="15">
        <f t="shared" si="62"/>
        <v>5.1902725000000052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5.1902725000000052</v>
      </c>
      <c r="AS99" s="15">
        <f t="shared" si="62"/>
        <v>0</v>
      </c>
      <c r="AT99" s="15">
        <f t="shared" si="62"/>
        <v>0.59031249999999991</v>
      </c>
      <c r="AU99" s="15">
        <f t="shared" si="62"/>
        <v>0.65251999999999943</v>
      </c>
      <c r="AV99" s="15">
        <f t="shared" si="62"/>
        <v>0</v>
      </c>
      <c r="AW99" s="15">
        <f t="shared" si="62"/>
        <v>0.61250749999999943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0.61250749999999943</v>
      </c>
      <c r="BD99" s="15">
        <f t="shared" si="62"/>
        <v>0.67721999999999938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0.67721999999999938</v>
      </c>
      <c r="BK99" s="15"/>
      <c r="BL99" s="15">
        <f t="shared" si="63"/>
        <v>0.59031249999999991</v>
      </c>
      <c r="BM99" s="15">
        <f t="shared" si="63"/>
        <v>0.65251999999999943</v>
      </c>
      <c r="BN99" s="15">
        <f t="shared" si="63"/>
        <v>0.61250749999999943</v>
      </c>
      <c r="BO99" s="15">
        <f t="shared" si="63"/>
        <v>0.67721999999999938</v>
      </c>
      <c r="BP99" s="15">
        <f t="shared" si="63"/>
        <v>-2.2194999999999979E-2</v>
      </c>
      <c r="BQ99" s="15">
        <f t="shared" si="63"/>
        <v>-2.4699999999999982E-2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45261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45261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45261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6.0000000000002274E-2</v>
      </c>
      <c r="P20">
        <v>15.184893267651889</v>
      </c>
      <c r="Q20">
        <v>8.3136288998357983</v>
      </c>
      <c r="R20">
        <v>0</v>
      </c>
      <c r="S20">
        <v>2.0834154351395733</v>
      </c>
      <c r="T20">
        <v>11.018062397372743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6.0000000000002274E-2</v>
      </c>
      <c r="P21">
        <v>15.184893267651889</v>
      </c>
      <c r="Q21">
        <v>8.3136288998357983</v>
      </c>
      <c r="R21">
        <v>0</v>
      </c>
      <c r="S21">
        <v>2.0834154351395733</v>
      </c>
      <c r="T21">
        <v>11.018062397372743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36.54</v>
      </c>
      <c r="O22" s="112">
        <f t="shared" si="1"/>
        <v>6.0000000000002274E-2</v>
      </c>
      <c r="P22">
        <v>15.184893267651889</v>
      </c>
      <c r="Q22">
        <v>8.3136288998357983</v>
      </c>
      <c r="R22">
        <v>0</v>
      </c>
      <c r="S22">
        <v>2.0834154351395733</v>
      </c>
      <c r="T22">
        <v>11.018062397372743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-0.23000000000000398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-0.24000000000000199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-0.24000000000000199</v>
      </c>
      <c r="P54">
        <v>15.060426929392445</v>
      </c>
      <c r="Q54">
        <v>8.2454844006568155</v>
      </c>
      <c r="R54">
        <v>0</v>
      </c>
      <c r="S54">
        <v>2.0663382594417077</v>
      </c>
      <c r="T54">
        <v>10.927750410509031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72</v>
      </c>
      <c r="G55">
        <f t="shared" si="5"/>
        <v>35.299999999999997</v>
      </c>
      <c r="H55" s="112"/>
      <c r="I55">
        <f>BRPL_EOD!AA55+BRPL_EOD!AB55</f>
        <v>14.45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35.53</v>
      </c>
      <c r="O55" s="112">
        <f t="shared" si="1"/>
        <v>-0.23000000000000398</v>
      </c>
      <c r="P55">
        <v>14.356459330143538</v>
      </c>
      <c r="Q55">
        <v>7.9482127779341392</v>
      </c>
      <c r="R55">
        <v>0</v>
      </c>
      <c r="S55">
        <v>2.0665353222628764</v>
      </c>
      <c r="T55">
        <v>10.928792569659441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-0.23000000000000398</v>
      </c>
      <c r="P56">
        <v>14.356459330143538</v>
      </c>
      <c r="Q56">
        <v>7.9482127779341392</v>
      </c>
      <c r="R56">
        <v>0</v>
      </c>
      <c r="S56">
        <v>2.0665353222628764</v>
      </c>
      <c r="T56">
        <v>10.928792569659441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14.45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35.53</v>
      </c>
      <c r="O57" s="112">
        <f t="shared" si="1"/>
        <v>-0.23000000000000398</v>
      </c>
      <c r="P57">
        <v>14.356459330143538</v>
      </c>
      <c r="Q57">
        <v>7.9482127779341392</v>
      </c>
      <c r="R57">
        <v>0</v>
      </c>
      <c r="S57">
        <v>2.0665353222628764</v>
      </c>
      <c r="T57">
        <v>10.928792569659441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72</v>
      </c>
      <c r="G58">
        <f t="shared" si="5"/>
        <v>35.299999999999997</v>
      </c>
      <c r="H58" s="112"/>
      <c r="I58">
        <f>BRPL_EOD!AA58+BRPL_EOD!AB58</f>
        <v>14.45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35.53</v>
      </c>
      <c r="O58" s="112">
        <f t="shared" si="1"/>
        <v>-0.23000000000000398</v>
      </c>
      <c r="P58">
        <v>14.356459330143538</v>
      </c>
      <c r="Q58">
        <v>7.9482127779341392</v>
      </c>
      <c r="R58">
        <v>0</v>
      </c>
      <c r="S58">
        <v>2.0665353222628764</v>
      </c>
      <c r="T58">
        <v>10.928792569659441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72</v>
      </c>
      <c r="G59">
        <f t="shared" si="5"/>
        <v>35.299999999999997</v>
      </c>
      <c r="H59" s="112"/>
      <c r="I59">
        <f>BRPL_EOD!AA59+BRPL_EOD!AB59</f>
        <v>14.45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35.53</v>
      </c>
      <c r="O59" s="112">
        <f t="shared" si="1"/>
        <v>-0.23000000000000398</v>
      </c>
      <c r="P59">
        <v>14.356459330143538</v>
      </c>
      <c r="Q59">
        <v>7.9482127779341392</v>
      </c>
      <c r="R59">
        <v>0</v>
      </c>
      <c r="S59">
        <v>2.0665353222628764</v>
      </c>
      <c r="T59">
        <v>10.928792569659441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35.299999999999997</v>
      </c>
      <c r="E60">
        <f>GT!N60</f>
        <v>0</v>
      </c>
      <c r="F60">
        <f t="shared" si="4"/>
        <v>72</v>
      </c>
      <c r="G60">
        <f t="shared" si="5"/>
        <v>35.299999999999997</v>
      </c>
      <c r="H60" s="112"/>
      <c r="I60">
        <f>BRPL_EOD!AA60+BRPL_EOD!AB60</f>
        <v>14.45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35.53</v>
      </c>
      <c r="O60" s="112">
        <f t="shared" si="1"/>
        <v>-0.23000000000000398</v>
      </c>
      <c r="P60">
        <v>14.356459330143538</v>
      </c>
      <c r="Q60">
        <v>7.9482127779341392</v>
      </c>
      <c r="R60">
        <v>0</v>
      </c>
      <c r="S60">
        <v>2.0665353222628764</v>
      </c>
      <c r="T60">
        <v>10.928792569659441</v>
      </c>
      <c r="U60" s="114">
        <f t="shared" si="2"/>
        <v>35.299999999999997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35.299999999999997</v>
      </c>
      <c r="E61">
        <f>GT!N61</f>
        <v>0</v>
      </c>
      <c r="F61">
        <f t="shared" si="4"/>
        <v>72</v>
      </c>
      <c r="G61">
        <f t="shared" si="5"/>
        <v>35.299999999999997</v>
      </c>
      <c r="H61" s="112"/>
      <c r="I61">
        <f>BRPL_EOD!AA61+BRPL_EOD!AB61</f>
        <v>14.45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35.53</v>
      </c>
      <c r="O61" s="112">
        <f t="shared" si="1"/>
        <v>-0.23000000000000398</v>
      </c>
      <c r="P61">
        <v>14.356459330143538</v>
      </c>
      <c r="Q61">
        <v>7.9482127779341392</v>
      </c>
      <c r="R61">
        <v>0</v>
      </c>
      <c r="S61">
        <v>2.0665353222628764</v>
      </c>
      <c r="T61">
        <v>10.928792569659441</v>
      </c>
      <c r="U61" s="114">
        <f t="shared" si="2"/>
        <v>35.299999999999997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35.299999999999997</v>
      </c>
      <c r="E62">
        <f>GT!N62</f>
        <v>0</v>
      </c>
      <c r="F62">
        <f t="shared" si="4"/>
        <v>72</v>
      </c>
      <c r="G62">
        <f t="shared" si="5"/>
        <v>35.299999999999997</v>
      </c>
      <c r="H62" s="112"/>
      <c r="I62">
        <f>BRPL_EOD!AA62+BRPL_EOD!AB62</f>
        <v>14.45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35.53</v>
      </c>
      <c r="O62" s="112">
        <f t="shared" si="1"/>
        <v>-0.23000000000000398</v>
      </c>
      <c r="P62">
        <v>14.356459330143538</v>
      </c>
      <c r="Q62">
        <v>7.9482127779341392</v>
      </c>
      <c r="R62">
        <v>0</v>
      </c>
      <c r="S62">
        <v>2.0665353222628764</v>
      </c>
      <c r="T62">
        <v>10.928792569659441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35.299999999999997</v>
      </c>
      <c r="E63">
        <f>GT!N63</f>
        <v>0</v>
      </c>
      <c r="F63">
        <f t="shared" si="4"/>
        <v>72</v>
      </c>
      <c r="G63">
        <f t="shared" si="5"/>
        <v>35.299999999999997</v>
      </c>
      <c r="H63" s="112"/>
      <c r="I63">
        <f>BRPL_EOD!AA63+BRPL_EOD!AB63</f>
        <v>14.45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35.53</v>
      </c>
      <c r="O63" s="112">
        <f t="shared" si="1"/>
        <v>-0.23000000000000398</v>
      </c>
      <c r="P63">
        <v>14.356459330143538</v>
      </c>
      <c r="Q63">
        <v>7.9482127779341392</v>
      </c>
      <c r="R63">
        <v>0</v>
      </c>
      <c r="S63">
        <v>2.0665353222628764</v>
      </c>
      <c r="T63">
        <v>10.928792569659441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12"/>
      <c r="I64">
        <f>BRPL_EOD!AA64+BRPL_EOD!AB64</f>
        <v>14.45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35.53</v>
      </c>
      <c r="O64" s="112">
        <f t="shared" si="1"/>
        <v>-0.23000000000000398</v>
      </c>
      <c r="P64">
        <v>14.356459330143538</v>
      </c>
      <c r="Q64">
        <v>7.9482127779341392</v>
      </c>
      <c r="R64">
        <v>0</v>
      </c>
      <c r="S64">
        <v>2.0665353222628764</v>
      </c>
      <c r="T64">
        <v>10.928792569659441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72</v>
      </c>
      <c r="G65">
        <f t="shared" si="5"/>
        <v>35.299999999999997</v>
      </c>
      <c r="H65" s="112"/>
      <c r="I65">
        <f>BRPL_EOD!AA65+BRPL_EOD!AB65</f>
        <v>14.45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35.53</v>
      </c>
      <c r="O65" s="112">
        <f t="shared" si="1"/>
        <v>-0.23000000000000398</v>
      </c>
      <c r="P65">
        <v>14.356459330143538</v>
      </c>
      <c r="Q65">
        <v>7.9482127779341392</v>
      </c>
      <c r="R65">
        <v>0</v>
      </c>
      <c r="S65">
        <v>2.0665353222628764</v>
      </c>
      <c r="T65">
        <v>10.928792569659441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35.299999999999997</v>
      </c>
      <c r="E66">
        <f>GT!N66</f>
        <v>0</v>
      </c>
      <c r="F66">
        <f t="shared" si="4"/>
        <v>72</v>
      </c>
      <c r="G66">
        <f t="shared" si="5"/>
        <v>35.299999999999997</v>
      </c>
      <c r="H66" s="112"/>
      <c r="I66">
        <f>BRPL_EOD!AA66+BRPL_EOD!AB66</f>
        <v>14.45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35.53</v>
      </c>
      <c r="O66" s="112">
        <f t="shared" si="1"/>
        <v>-0.23000000000000398</v>
      </c>
      <c r="P66">
        <v>14.356459330143538</v>
      </c>
      <c r="Q66">
        <v>7.9482127779341392</v>
      </c>
      <c r="R66">
        <v>0</v>
      </c>
      <c r="S66">
        <v>2.0665353222628764</v>
      </c>
      <c r="T66">
        <v>10.928792569659441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35.299999999999997</v>
      </c>
      <c r="E67">
        <f>GT!N67</f>
        <v>0</v>
      </c>
      <c r="F67">
        <f t="shared" si="4"/>
        <v>72</v>
      </c>
      <c r="G67">
        <f t="shared" si="5"/>
        <v>35.299999999999997</v>
      </c>
      <c r="H67" s="112"/>
      <c r="I67">
        <f>BRPL_EOD!AA67+BRPL_EOD!AB67</f>
        <v>14.45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35.53</v>
      </c>
      <c r="O67" s="112">
        <f t="shared" ref="O67:O98" si="7">G67-N67</f>
        <v>-0.23000000000000398</v>
      </c>
      <c r="P67">
        <v>14.356459330143538</v>
      </c>
      <c r="Q67">
        <v>7.9482127779341392</v>
      </c>
      <c r="R67">
        <v>0</v>
      </c>
      <c r="S67">
        <v>2.0665353222628764</v>
      </c>
      <c r="T67">
        <v>10.928792569659441</v>
      </c>
      <c r="U67" s="114">
        <f t="shared" ref="U67:U98" si="8">SUM(P67:T67)</f>
        <v>35.299999999999997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12"/>
      <c r="I68">
        <f>BRPL_EOD!AA68+BRPL_EOD!AB68</f>
        <v>14.45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35.53</v>
      </c>
      <c r="O68" s="112">
        <f t="shared" si="7"/>
        <v>-0.23000000000000398</v>
      </c>
      <c r="P68">
        <v>14.356459330143538</v>
      </c>
      <c r="Q68">
        <v>7.9482127779341392</v>
      </c>
      <c r="R68">
        <v>0</v>
      </c>
      <c r="S68">
        <v>2.0665353222628764</v>
      </c>
      <c r="T68">
        <v>10.928792569659441</v>
      </c>
      <c r="U68" s="114">
        <f t="shared" si="8"/>
        <v>35.299999999999997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35.299999999999997</v>
      </c>
      <c r="E69">
        <f>GT!N69</f>
        <v>0</v>
      </c>
      <c r="F69">
        <f t="shared" si="10"/>
        <v>72</v>
      </c>
      <c r="G69">
        <f t="shared" si="11"/>
        <v>35.299999999999997</v>
      </c>
      <c r="H69" s="112"/>
      <c r="I69">
        <f>BRPL_EOD!AA69+BRPL_EOD!AB69</f>
        <v>14.45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35.53</v>
      </c>
      <c r="O69" s="112">
        <f t="shared" si="7"/>
        <v>-0.23000000000000398</v>
      </c>
      <c r="P69">
        <v>14.356459330143538</v>
      </c>
      <c r="Q69">
        <v>7.9482127779341392</v>
      </c>
      <c r="R69">
        <v>0</v>
      </c>
      <c r="S69">
        <v>2.0665353222628764</v>
      </c>
      <c r="T69">
        <v>10.928792569659441</v>
      </c>
      <c r="U69" s="114">
        <f t="shared" si="8"/>
        <v>35.299999999999997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35.299999999999997</v>
      </c>
      <c r="E70">
        <f>GT!N70</f>
        <v>0</v>
      </c>
      <c r="F70">
        <f t="shared" si="10"/>
        <v>72</v>
      </c>
      <c r="G70">
        <f t="shared" si="11"/>
        <v>35.299999999999997</v>
      </c>
      <c r="H70" s="112"/>
      <c r="I70">
        <f>BRPL_EOD!AA70+BRPL_EOD!AB70</f>
        <v>14.45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35.53</v>
      </c>
      <c r="O70" s="112">
        <f t="shared" si="7"/>
        <v>-0.23000000000000398</v>
      </c>
      <c r="P70">
        <v>14.356459330143538</v>
      </c>
      <c r="Q70">
        <v>7.9482127779341392</v>
      </c>
      <c r="R70">
        <v>0</v>
      </c>
      <c r="S70">
        <v>2.0665353222628764</v>
      </c>
      <c r="T70">
        <v>10.928792569659441</v>
      </c>
      <c r="U70" s="114">
        <f t="shared" si="8"/>
        <v>35.299999999999997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35.299999999999997</v>
      </c>
      <c r="E71">
        <f>GT!N71</f>
        <v>0</v>
      </c>
      <c r="F71">
        <f t="shared" si="10"/>
        <v>72</v>
      </c>
      <c r="G71">
        <f t="shared" si="11"/>
        <v>35.299999999999997</v>
      </c>
      <c r="H71" s="112"/>
      <c r="I71">
        <f>BRPL_EOD!AA71+BRPL_EOD!AB71</f>
        <v>14.45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35.53</v>
      </c>
      <c r="O71" s="112">
        <f t="shared" si="7"/>
        <v>-0.23000000000000398</v>
      </c>
      <c r="P71">
        <v>14.356459330143538</v>
      </c>
      <c r="Q71">
        <v>7.9482127779341392</v>
      </c>
      <c r="R71">
        <v>0</v>
      </c>
      <c r="S71">
        <v>2.0665353222628764</v>
      </c>
      <c r="T71">
        <v>10.928792569659441</v>
      </c>
      <c r="U71" s="114">
        <f t="shared" si="8"/>
        <v>35.299999999999997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35.299999999999997</v>
      </c>
      <c r="E72">
        <f>GT!N72</f>
        <v>0</v>
      </c>
      <c r="F72">
        <f t="shared" si="10"/>
        <v>72</v>
      </c>
      <c r="G72">
        <f t="shared" si="11"/>
        <v>35.299999999999997</v>
      </c>
      <c r="H72" s="112"/>
      <c r="I72">
        <f>BRPL_EOD!AA72+BRPL_EOD!AB72</f>
        <v>14.45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35.53</v>
      </c>
      <c r="O72" s="112">
        <f t="shared" si="7"/>
        <v>-0.23000000000000398</v>
      </c>
      <c r="P72">
        <v>14.356459330143538</v>
      </c>
      <c r="Q72">
        <v>7.9482127779341392</v>
      </c>
      <c r="R72">
        <v>0</v>
      </c>
      <c r="S72">
        <v>2.0665353222628764</v>
      </c>
      <c r="T72">
        <v>10.928792569659441</v>
      </c>
      <c r="U72" s="114">
        <f t="shared" si="8"/>
        <v>35.299999999999997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35.299999999999997</v>
      </c>
      <c r="E73">
        <f>GT!N73</f>
        <v>0</v>
      </c>
      <c r="F73">
        <f t="shared" si="10"/>
        <v>72</v>
      </c>
      <c r="G73">
        <f t="shared" si="11"/>
        <v>35.299999999999997</v>
      </c>
      <c r="H73" s="112"/>
      <c r="I73">
        <f>BRPL_EOD!AA73+BRPL_EOD!AB73</f>
        <v>14.45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35.53</v>
      </c>
      <c r="O73" s="112">
        <f t="shared" si="7"/>
        <v>-0.23000000000000398</v>
      </c>
      <c r="P73">
        <v>14.356459330143538</v>
      </c>
      <c r="Q73">
        <v>7.9482127779341392</v>
      </c>
      <c r="R73">
        <v>0</v>
      </c>
      <c r="S73">
        <v>2.0665353222628764</v>
      </c>
      <c r="T73">
        <v>10.928792569659441</v>
      </c>
      <c r="U73" s="114">
        <f t="shared" si="8"/>
        <v>35.299999999999997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35.299999999999997</v>
      </c>
      <c r="E74">
        <f>GT!N74</f>
        <v>0</v>
      </c>
      <c r="F74">
        <f t="shared" si="10"/>
        <v>72</v>
      </c>
      <c r="G74">
        <f t="shared" si="11"/>
        <v>35.299999999999997</v>
      </c>
      <c r="H74" s="112"/>
      <c r="I74">
        <f>BRPL_EOD!AA74+BRPL_EOD!AB74</f>
        <v>14.45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35.53</v>
      </c>
      <c r="O74" s="112">
        <f t="shared" si="7"/>
        <v>-0.23000000000000398</v>
      </c>
      <c r="P74">
        <v>14.356459330143538</v>
      </c>
      <c r="Q74">
        <v>7.9482127779341392</v>
      </c>
      <c r="R74">
        <v>0</v>
      </c>
      <c r="S74">
        <v>2.0665353222628764</v>
      </c>
      <c r="T74">
        <v>10.928792569659441</v>
      </c>
      <c r="U74" s="114">
        <f t="shared" si="8"/>
        <v>35.299999999999997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14.45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35.53</v>
      </c>
      <c r="O75" s="112">
        <f t="shared" si="7"/>
        <v>7.0000000000000284E-2</v>
      </c>
      <c r="P75">
        <v>14.47846889952153</v>
      </c>
      <c r="Q75">
        <v>8.0157613284548273</v>
      </c>
      <c r="R75">
        <v>0</v>
      </c>
      <c r="S75">
        <v>2.0840979453982551</v>
      </c>
      <c r="T75">
        <v>11.021671826625386</v>
      </c>
      <c r="U75" s="114">
        <f t="shared" si="8"/>
        <v>35.6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12"/>
      <c r="I76">
        <f>BRPL_EOD!AA76+BRPL_EOD!AB76</f>
        <v>14.45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35.53</v>
      </c>
      <c r="O76" s="112">
        <f t="shared" si="7"/>
        <v>7.0000000000000284E-2</v>
      </c>
      <c r="P76">
        <v>14.47846889952153</v>
      </c>
      <c r="Q76">
        <v>8.0157613284548273</v>
      </c>
      <c r="R76">
        <v>0</v>
      </c>
      <c r="S76">
        <v>2.0840979453982551</v>
      </c>
      <c r="T76">
        <v>11.021671826625386</v>
      </c>
      <c r="U76" s="114">
        <f t="shared" si="8"/>
        <v>35.6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12"/>
      <c r="I77">
        <f>BRPL_EOD!AA77+BRPL_EOD!AB77</f>
        <v>14.45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35.53</v>
      </c>
      <c r="O77" s="112">
        <f t="shared" si="7"/>
        <v>7.0000000000000284E-2</v>
      </c>
      <c r="P77">
        <v>14.47846889952153</v>
      </c>
      <c r="Q77">
        <v>8.0157613284548273</v>
      </c>
      <c r="R77">
        <v>0</v>
      </c>
      <c r="S77">
        <v>2.0840979453982551</v>
      </c>
      <c r="T77">
        <v>11.021671826625386</v>
      </c>
      <c r="U77" s="114">
        <f t="shared" si="8"/>
        <v>35.6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35.6</v>
      </c>
      <c r="E78">
        <f>GT!N78</f>
        <v>0</v>
      </c>
      <c r="F78">
        <f t="shared" si="10"/>
        <v>72</v>
      </c>
      <c r="G78">
        <f t="shared" si="11"/>
        <v>35.6</v>
      </c>
      <c r="H78" s="112"/>
      <c r="I78">
        <f>BRPL_EOD!AA78+BRPL_EOD!AB78</f>
        <v>14.45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35.53</v>
      </c>
      <c r="O78" s="112">
        <f t="shared" si="7"/>
        <v>7.0000000000000284E-2</v>
      </c>
      <c r="P78">
        <v>14.47846889952153</v>
      </c>
      <c r="Q78">
        <v>8.0157613284548273</v>
      </c>
      <c r="R78">
        <v>0</v>
      </c>
      <c r="S78">
        <v>2.0840979453982551</v>
      </c>
      <c r="T78">
        <v>11.021671826625386</v>
      </c>
      <c r="U78" s="114">
        <f t="shared" si="8"/>
        <v>35.6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35.6</v>
      </c>
      <c r="E79">
        <f>GT!N79</f>
        <v>0</v>
      </c>
      <c r="F79">
        <f t="shared" si="10"/>
        <v>72</v>
      </c>
      <c r="G79">
        <f t="shared" si="11"/>
        <v>35.6</v>
      </c>
      <c r="H79" s="112"/>
      <c r="I79">
        <f>BRPL_EOD!AA79+BRPL_EOD!AB79</f>
        <v>14.45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35.53</v>
      </c>
      <c r="O79" s="112">
        <f t="shared" si="7"/>
        <v>7.0000000000000284E-2</v>
      </c>
      <c r="P79">
        <v>14.47846889952153</v>
      </c>
      <c r="Q79">
        <v>8.0157613284548273</v>
      </c>
      <c r="R79">
        <v>0</v>
      </c>
      <c r="S79">
        <v>2.0840979453982551</v>
      </c>
      <c r="T79">
        <v>11.021671826625386</v>
      </c>
      <c r="U79" s="114">
        <f t="shared" si="8"/>
        <v>35.6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35.6</v>
      </c>
      <c r="E80">
        <f>GT!N80</f>
        <v>0</v>
      </c>
      <c r="F80">
        <f t="shared" si="10"/>
        <v>72</v>
      </c>
      <c r="G80">
        <f t="shared" si="11"/>
        <v>35.6</v>
      </c>
      <c r="H80" s="112"/>
      <c r="I80">
        <f>BRPL_EOD!AA80+BRPL_EOD!AB80</f>
        <v>14.45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35.53</v>
      </c>
      <c r="O80" s="112">
        <f t="shared" si="7"/>
        <v>7.0000000000000284E-2</v>
      </c>
      <c r="P80">
        <v>14.47846889952153</v>
      </c>
      <c r="Q80">
        <v>8.0157613284548273</v>
      </c>
      <c r="R80">
        <v>0</v>
      </c>
      <c r="S80">
        <v>2.0840979453982551</v>
      </c>
      <c r="T80">
        <v>11.021671826625386</v>
      </c>
      <c r="U80" s="114">
        <f t="shared" si="8"/>
        <v>35.6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35.6</v>
      </c>
      <c r="E81">
        <f>GT!N81</f>
        <v>0</v>
      </c>
      <c r="F81">
        <f t="shared" si="10"/>
        <v>72</v>
      </c>
      <c r="G81">
        <f t="shared" si="11"/>
        <v>35.6</v>
      </c>
      <c r="H81" s="112"/>
      <c r="I81">
        <f>BRPL_EOD!AA81+BRPL_EOD!AB81</f>
        <v>14.45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35.53</v>
      </c>
      <c r="O81" s="112">
        <f t="shared" si="7"/>
        <v>7.0000000000000284E-2</v>
      </c>
      <c r="P81">
        <v>14.47846889952153</v>
      </c>
      <c r="Q81">
        <v>8.0157613284548273</v>
      </c>
      <c r="R81">
        <v>0</v>
      </c>
      <c r="S81">
        <v>2.0840979453982551</v>
      </c>
      <c r="T81">
        <v>11.021671826625386</v>
      </c>
      <c r="U81" s="114">
        <f t="shared" si="8"/>
        <v>35.6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35.6</v>
      </c>
      <c r="E82">
        <f>GT!N82</f>
        <v>0</v>
      </c>
      <c r="F82">
        <f t="shared" si="10"/>
        <v>72</v>
      </c>
      <c r="G82">
        <f t="shared" si="11"/>
        <v>35.6</v>
      </c>
      <c r="H82" s="112"/>
      <c r="I82">
        <f>BRPL_EOD!AA82+BRPL_EOD!AB82</f>
        <v>14.45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35.53</v>
      </c>
      <c r="O82" s="112">
        <f t="shared" si="7"/>
        <v>7.0000000000000284E-2</v>
      </c>
      <c r="P82">
        <v>14.47846889952153</v>
      </c>
      <c r="Q82">
        <v>8.0157613284548273</v>
      </c>
      <c r="R82">
        <v>0</v>
      </c>
      <c r="S82">
        <v>2.0840979453982551</v>
      </c>
      <c r="T82">
        <v>11.021671826625386</v>
      </c>
      <c r="U82" s="114">
        <f t="shared" si="8"/>
        <v>35.6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15.16</v>
      </c>
      <c r="J83">
        <f>BYPL_EOD!AA83+BYPL_EOD!AB83</f>
        <v>8.3000000000000007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36.54</v>
      </c>
      <c r="O83" s="112">
        <f t="shared" si="7"/>
        <v>6.0000000000002274E-2</v>
      </c>
      <c r="P83">
        <v>15.184893267651889</v>
      </c>
      <c r="Q83">
        <v>8.3136288998357983</v>
      </c>
      <c r="R83">
        <v>0</v>
      </c>
      <c r="S83">
        <v>2.0834154351395733</v>
      </c>
      <c r="T83">
        <v>11.018062397372743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15.16</v>
      </c>
      <c r="J84">
        <f>BYPL_EOD!AA84+BYPL_EOD!AB84</f>
        <v>8.3000000000000007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36.54</v>
      </c>
      <c r="O84" s="112">
        <f t="shared" si="7"/>
        <v>6.0000000000002274E-2</v>
      </c>
      <c r="P84">
        <v>15.184893267651889</v>
      </c>
      <c r="Q84">
        <v>8.3136288998357983</v>
      </c>
      <c r="R84">
        <v>0</v>
      </c>
      <c r="S84">
        <v>2.0834154351395733</v>
      </c>
      <c r="T84">
        <v>11.018062397372743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15.16</v>
      </c>
      <c r="J85">
        <f>BYPL_EOD!AA85+BYPL_EOD!AB85</f>
        <v>8.3000000000000007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36.54</v>
      </c>
      <c r="O85" s="112">
        <f t="shared" si="7"/>
        <v>6.0000000000002274E-2</v>
      </c>
      <c r="P85">
        <v>15.184893267651889</v>
      </c>
      <c r="Q85">
        <v>8.3136288998357983</v>
      </c>
      <c r="R85">
        <v>0</v>
      </c>
      <c r="S85">
        <v>2.0834154351395733</v>
      </c>
      <c r="T85">
        <v>11.018062397372743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15.16</v>
      </c>
      <c r="J86">
        <f>BYPL_EOD!AA86+BYPL_EOD!AB86</f>
        <v>8.3000000000000007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36.54</v>
      </c>
      <c r="O86" s="112">
        <f t="shared" si="7"/>
        <v>6.0000000000002274E-2</v>
      </c>
      <c r="P86">
        <v>15.184893267651889</v>
      </c>
      <c r="Q86">
        <v>8.3136288998357983</v>
      </c>
      <c r="R86">
        <v>0</v>
      </c>
      <c r="S86">
        <v>2.0834154351395733</v>
      </c>
      <c r="T86">
        <v>11.018062397372743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15.16</v>
      </c>
      <c r="J87">
        <f>BYPL_EOD!AA87+BYPL_EOD!AB87</f>
        <v>8.3000000000000007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36.54</v>
      </c>
      <c r="O87" s="112">
        <f t="shared" si="7"/>
        <v>6.0000000000002274E-2</v>
      </c>
      <c r="P87">
        <v>15.184893267651889</v>
      </c>
      <c r="Q87">
        <v>8.3136288998357983</v>
      </c>
      <c r="R87">
        <v>0</v>
      </c>
      <c r="S87">
        <v>2.0834154351395733</v>
      </c>
      <c r="T87">
        <v>11.018062397372743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15.16</v>
      </c>
      <c r="J88">
        <f>BYPL_EOD!AA88+BYPL_EOD!AB88</f>
        <v>8.3000000000000007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36.54</v>
      </c>
      <c r="O88" s="112">
        <f t="shared" si="7"/>
        <v>6.0000000000002274E-2</v>
      </c>
      <c r="P88">
        <v>15.184893267651889</v>
      </c>
      <c r="Q88">
        <v>8.3136288998357983</v>
      </c>
      <c r="R88">
        <v>0</v>
      </c>
      <c r="S88">
        <v>2.0834154351395733</v>
      </c>
      <c r="T88">
        <v>11.018062397372743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15.16</v>
      </c>
      <c r="J89">
        <f>BYPL_EOD!AA89+BYPL_EOD!AB89</f>
        <v>8.3000000000000007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36.54</v>
      </c>
      <c r="O89" s="112">
        <f t="shared" si="7"/>
        <v>6.0000000000002274E-2</v>
      </c>
      <c r="P89">
        <v>15.184893267651889</v>
      </c>
      <c r="Q89">
        <v>8.3136288998357983</v>
      </c>
      <c r="R89">
        <v>0</v>
      </c>
      <c r="S89">
        <v>2.0834154351395733</v>
      </c>
      <c r="T89">
        <v>11.018062397372743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15.16</v>
      </c>
      <c r="J90">
        <f>BYPL_EOD!AA90+BYPL_EOD!AB90</f>
        <v>8.3000000000000007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36.54</v>
      </c>
      <c r="O90" s="112">
        <f t="shared" si="7"/>
        <v>6.0000000000002274E-2</v>
      </c>
      <c r="P90">
        <v>15.184893267651889</v>
      </c>
      <c r="Q90">
        <v>8.3136288998357983</v>
      </c>
      <c r="R90">
        <v>0</v>
      </c>
      <c r="S90">
        <v>2.0834154351395733</v>
      </c>
      <c r="T90">
        <v>11.018062397372743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15.16</v>
      </c>
      <c r="J91">
        <f>BYPL_EOD!AA91+BYPL_EOD!AB91</f>
        <v>8.3000000000000007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36.54</v>
      </c>
      <c r="O91" s="112">
        <f t="shared" si="7"/>
        <v>6.0000000000002274E-2</v>
      </c>
      <c r="P91">
        <v>15.184893267651889</v>
      </c>
      <c r="Q91">
        <v>8.3136288998357983</v>
      </c>
      <c r="R91">
        <v>0</v>
      </c>
      <c r="S91">
        <v>2.0834154351395733</v>
      </c>
      <c r="T91">
        <v>11.018062397372743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15.16</v>
      </c>
      <c r="J92">
        <f>BYPL_EOD!AA92+BYPL_EOD!AB92</f>
        <v>8.3000000000000007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36.54</v>
      </c>
      <c r="O92" s="112">
        <f t="shared" si="7"/>
        <v>6.0000000000002274E-2</v>
      </c>
      <c r="P92">
        <v>15.184893267651889</v>
      </c>
      <c r="Q92">
        <v>8.3136288998357983</v>
      </c>
      <c r="R92">
        <v>0</v>
      </c>
      <c r="S92">
        <v>2.0834154351395733</v>
      </c>
      <c r="T92">
        <v>11.018062397372743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15.16</v>
      </c>
      <c r="J93">
        <f>BYPL_EOD!AA93+BYPL_EOD!AB93</f>
        <v>8.3000000000000007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36.54</v>
      </c>
      <c r="O93" s="112">
        <f t="shared" si="7"/>
        <v>6.0000000000002274E-2</v>
      </c>
      <c r="P93">
        <v>15.184893267651889</v>
      </c>
      <c r="Q93">
        <v>8.3136288998357983</v>
      </c>
      <c r="R93">
        <v>0</v>
      </c>
      <c r="S93">
        <v>2.0834154351395733</v>
      </c>
      <c r="T93">
        <v>11.018062397372743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15.16</v>
      </c>
      <c r="J94">
        <f>BYPL_EOD!AA94+BYPL_EOD!AB94</f>
        <v>8.3000000000000007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36.54</v>
      </c>
      <c r="O94" s="112">
        <f t="shared" si="7"/>
        <v>6.0000000000002274E-2</v>
      </c>
      <c r="P94">
        <v>15.184893267651889</v>
      </c>
      <c r="Q94">
        <v>8.3136288998357983</v>
      </c>
      <c r="R94">
        <v>0</v>
      </c>
      <c r="S94">
        <v>2.0834154351395733</v>
      </c>
      <c r="T94">
        <v>11.018062397372743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0.87844999999999995</v>
      </c>
      <c r="E99" s="114">
        <f t="shared" si="12"/>
        <v>0</v>
      </c>
      <c r="F99" s="114">
        <f t="shared" si="12"/>
        <v>1.728</v>
      </c>
      <c r="G99" s="114">
        <f t="shared" si="12"/>
        <v>0.87844999999999995</v>
      </c>
      <c r="H99" s="114"/>
      <c r="I99" s="114">
        <f t="shared" si="12"/>
        <v>0.36384250000000046</v>
      </c>
      <c r="J99" s="114">
        <f t="shared" si="12"/>
        <v>0.19982999999999992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0.26594999999999996</v>
      </c>
      <c r="N99" s="114">
        <f t="shared" si="12"/>
        <v>0.87954250000000089</v>
      </c>
      <c r="O99" s="114">
        <f t="shared" si="12"/>
        <v>-1.0925000000000171E-3</v>
      </c>
      <c r="P99" s="114">
        <f t="shared" si="12"/>
        <v>0.36339871622394715</v>
      </c>
      <c r="Q99" s="114">
        <f t="shared" si="12"/>
        <v>0.19958451877419722</v>
      </c>
      <c r="R99" s="114">
        <f t="shared" si="12"/>
        <v>0</v>
      </c>
      <c r="S99" s="114">
        <f t="shared" si="12"/>
        <v>4.9855489301282363E-2</v>
      </c>
      <c r="T99" s="114">
        <f t="shared" si="12"/>
        <v>0.26561127570057302</v>
      </c>
      <c r="U99" s="114">
        <f t="shared" si="12"/>
        <v>0.87844999999999995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216.74</v>
      </c>
      <c r="E3">
        <f>BAWANA!AM3</f>
        <v>0</v>
      </c>
      <c r="F3">
        <f>(B3+C3)*0.8</f>
        <v>256</v>
      </c>
      <c r="G3">
        <f>(D3+E3)</f>
        <v>216.74</v>
      </c>
      <c r="H3" s="112"/>
      <c r="I3">
        <f>BRPL_EOD!AI3+BRPL_EOD!AJ3</f>
        <v>82.89</v>
      </c>
      <c r="J3">
        <f>BYPL_EOD!AI3+BYPL_EOD!AJ3</f>
        <v>47.93</v>
      </c>
      <c r="K3">
        <f>MES_EOD!AI3+MES_EOD!AJ3</f>
        <v>5</v>
      </c>
      <c r="L3">
        <f>NDMC_EOD!AI3+NDMC_EOD!AJ3</f>
        <v>23</v>
      </c>
      <c r="M3">
        <f>TPDDL_EOD!AI3+TPDDL_EOD!AJ3</f>
        <v>57.92</v>
      </c>
      <c r="N3">
        <f t="shared" ref="N3:N66" si="0">SUM(I3:M3)</f>
        <v>216.74</v>
      </c>
      <c r="O3" s="112">
        <f t="shared" ref="O3:O66" si="1">G3-N3</f>
        <v>0</v>
      </c>
      <c r="P3">
        <v>82.89</v>
      </c>
      <c r="Q3">
        <v>47.93</v>
      </c>
      <c r="R3">
        <v>5</v>
      </c>
      <c r="S3">
        <v>23</v>
      </c>
      <c r="T3">
        <v>57.92</v>
      </c>
      <c r="U3" s="114">
        <f t="shared" ref="U3:U66" si="2">SUM(P3:T3)</f>
        <v>216.74</v>
      </c>
      <c r="V3" s="112">
        <f t="shared" ref="V3:V66" si="3">G3-U3</f>
        <v>0</v>
      </c>
      <c r="Y3">
        <f>BAWANA!AW3+BAWANA!AX3</f>
        <v>26.63</v>
      </c>
      <c r="Z3">
        <f>BAWANA!BD3+BAWANA!BE3</f>
        <v>26.63</v>
      </c>
      <c r="AA3">
        <f>BAWANA!X3+BAWANA!Y3</f>
        <v>26.63</v>
      </c>
      <c r="AB3">
        <f>BAWANA!AE3+BAWANA!AF3</f>
        <v>26.63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216.74</v>
      </c>
      <c r="E4">
        <f>BAWANA!AM4</f>
        <v>0</v>
      </c>
      <c r="F4">
        <f t="shared" ref="F4:F67" si="4">(B4+C4)*0.8</f>
        <v>256</v>
      </c>
      <c r="G4">
        <f t="shared" ref="G4:G67" si="5">(D4+E4)</f>
        <v>216.74</v>
      </c>
      <c r="H4" s="112"/>
      <c r="I4">
        <f>BRPL_EOD!AI4+BRPL_EOD!AJ4</f>
        <v>82.89</v>
      </c>
      <c r="J4">
        <f>BYPL_EOD!AI4+BYPL_EOD!AJ4</f>
        <v>47.93</v>
      </c>
      <c r="K4">
        <f>MES_EOD!AI4+MES_EOD!AJ4</f>
        <v>5</v>
      </c>
      <c r="L4">
        <f>NDMC_EOD!AI4+NDMC_EOD!AJ4</f>
        <v>23</v>
      </c>
      <c r="M4">
        <f>TPDDL_EOD!AI4+TPDDL_EOD!AJ4</f>
        <v>57.92</v>
      </c>
      <c r="N4">
        <f t="shared" si="0"/>
        <v>216.74</v>
      </c>
      <c r="O4" s="112">
        <f t="shared" si="1"/>
        <v>0</v>
      </c>
      <c r="P4">
        <v>82.89</v>
      </c>
      <c r="Q4">
        <v>47.93</v>
      </c>
      <c r="R4">
        <v>5</v>
      </c>
      <c r="S4">
        <v>23</v>
      </c>
      <c r="T4">
        <v>57.92</v>
      </c>
      <c r="U4" s="114">
        <f t="shared" si="2"/>
        <v>216.74</v>
      </c>
      <c r="V4" s="112">
        <f t="shared" si="3"/>
        <v>0</v>
      </c>
      <c r="Y4">
        <f>BAWANA!AW4+BAWANA!AX4</f>
        <v>26.63</v>
      </c>
      <c r="Z4">
        <f>BAWANA!BD4+BAWANA!BE4</f>
        <v>26.63</v>
      </c>
      <c r="AA4">
        <f>BAWANA!X4+BAWANA!Y4</f>
        <v>26.63</v>
      </c>
      <c r="AB4">
        <f>BAWANA!AE4+BAWANA!AF4</f>
        <v>26.63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216.74</v>
      </c>
      <c r="E5">
        <f>BAWANA!AM5</f>
        <v>0</v>
      </c>
      <c r="F5">
        <f t="shared" si="4"/>
        <v>256</v>
      </c>
      <c r="G5">
        <f t="shared" si="5"/>
        <v>216.74</v>
      </c>
      <c r="H5" s="112"/>
      <c r="I5">
        <f>BRPL_EOD!AI5+BRPL_EOD!AJ5</f>
        <v>82.89</v>
      </c>
      <c r="J5">
        <f>BYPL_EOD!AI5+BYPL_EOD!AJ5</f>
        <v>47.93</v>
      </c>
      <c r="K5">
        <f>MES_EOD!AI5+MES_EOD!AJ5</f>
        <v>5</v>
      </c>
      <c r="L5">
        <f>NDMC_EOD!AI5+NDMC_EOD!AJ5</f>
        <v>23</v>
      </c>
      <c r="M5">
        <f>TPDDL_EOD!AI5+TPDDL_EOD!AJ5</f>
        <v>57.92</v>
      </c>
      <c r="N5">
        <f t="shared" si="0"/>
        <v>216.74</v>
      </c>
      <c r="O5" s="112">
        <f t="shared" si="1"/>
        <v>0</v>
      </c>
      <c r="P5">
        <v>82.89</v>
      </c>
      <c r="Q5">
        <v>47.93</v>
      </c>
      <c r="R5">
        <v>5</v>
      </c>
      <c r="S5">
        <v>23</v>
      </c>
      <c r="T5">
        <v>57.92</v>
      </c>
      <c r="U5" s="114">
        <f t="shared" si="2"/>
        <v>216.74</v>
      </c>
      <c r="V5" s="112">
        <f t="shared" si="3"/>
        <v>0</v>
      </c>
      <c r="Y5">
        <f>BAWANA!AW5+BAWANA!AX5</f>
        <v>26.63</v>
      </c>
      <c r="Z5">
        <f>BAWANA!BD5+BAWANA!BE5</f>
        <v>26.63</v>
      </c>
      <c r="AA5">
        <f>BAWANA!X5+BAWANA!Y5</f>
        <v>26.63</v>
      </c>
      <c r="AB5">
        <f>BAWANA!AE5+BAWANA!AF5</f>
        <v>26.63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216.74</v>
      </c>
      <c r="E6">
        <f>BAWANA!AM6</f>
        <v>0</v>
      </c>
      <c r="F6">
        <f t="shared" si="4"/>
        <v>256</v>
      </c>
      <c r="G6">
        <f t="shared" si="5"/>
        <v>216.74</v>
      </c>
      <c r="H6" s="112"/>
      <c r="I6">
        <f>BRPL_EOD!AI6+BRPL_EOD!AJ6</f>
        <v>82.89</v>
      </c>
      <c r="J6">
        <f>BYPL_EOD!AI6+BYPL_EOD!AJ6</f>
        <v>47.93</v>
      </c>
      <c r="K6">
        <f>MES_EOD!AI6+MES_EOD!AJ6</f>
        <v>5</v>
      </c>
      <c r="L6">
        <f>NDMC_EOD!AI6+NDMC_EOD!AJ6</f>
        <v>23</v>
      </c>
      <c r="M6">
        <f>TPDDL_EOD!AI6+TPDDL_EOD!AJ6</f>
        <v>57.92</v>
      </c>
      <c r="N6">
        <f t="shared" si="0"/>
        <v>216.74</v>
      </c>
      <c r="O6" s="112">
        <f t="shared" si="1"/>
        <v>0</v>
      </c>
      <c r="P6">
        <v>82.89</v>
      </c>
      <c r="Q6">
        <v>47.93</v>
      </c>
      <c r="R6">
        <v>5</v>
      </c>
      <c r="S6">
        <v>23</v>
      </c>
      <c r="T6">
        <v>57.92</v>
      </c>
      <c r="U6" s="114">
        <f t="shared" si="2"/>
        <v>216.74</v>
      </c>
      <c r="V6" s="112">
        <f t="shared" si="3"/>
        <v>0</v>
      </c>
      <c r="Y6">
        <f>BAWANA!AW6+BAWANA!AX6</f>
        <v>26.63</v>
      </c>
      <c r="Z6">
        <f>BAWANA!BD6+BAWANA!BE6</f>
        <v>26.63</v>
      </c>
      <c r="AA6">
        <f>BAWANA!X6+BAWANA!Y6</f>
        <v>26.63</v>
      </c>
      <c r="AB6">
        <f>BAWANA!AE6+BAWANA!AF6</f>
        <v>26.63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211.57999999999998</v>
      </c>
      <c r="E33">
        <f>BAWANA!AM33</f>
        <v>0</v>
      </c>
      <c r="F33">
        <f t="shared" si="4"/>
        <v>256</v>
      </c>
      <c r="G33">
        <f t="shared" si="5"/>
        <v>211.57999999999998</v>
      </c>
      <c r="H33" s="112"/>
      <c r="I33">
        <f>BRPL_EOD!AI33+BRPL_EOD!AJ33</f>
        <v>82.25</v>
      </c>
      <c r="J33">
        <f>BYPL_EOD!AI33+BYPL_EOD!AJ33</f>
        <v>47.56</v>
      </c>
      <c r="K33">
        <f>MES_EOD!AI33+MES_EOD!AJ33</f>
        <v>5</v>
      </c>
      <c r="L33">
        <f>NDMC_EOD!AI33+NDMC_EOD!AJ33</f>
        <v>19.28</v>
      </c>
      <c r="M33">
        <f>TPDDL_EOD!AI33+TPDDL_EOD!AJ33</f>
        <v>57.48</v>
      </c>
      <c r="N33">
        <f t="shared" si="0"/>
        <v>211.57</v>
      </c>
      <c r="O33" s="112">
        <f t="shared" si="1"/>
        <v>9.9999999999909051E-3</v>
      </c>
      <c r="P33">
        <v>82.253887602212032</v>
      </c>
      <c r="Q33">
        <v>47.562247955759325</v>
      </c>
      <c r="R33">
        <v>5.0002363284019475</v>
      </c>
      <c r="S33">
        <v>19.280911282317909</v>
      </c>
      <c r="T33">
        <v>57.482716831308778</v>
      </c>
      <c r="U33" s="114">
        <f t="shared" si="2"/>
        <v>211.57999999999998</v>
      </c>
      <c r="V33" s="112">
        <f t="shared" si="3"/>
        <v>0</v>
      </c>
      <c r="Y33">
        <f>BAWANA!AW33+BAWANA!AX33</f>
        <v>26.42</v>
      </c>
      <c r="Z33">
        <f>BAWANA!BD33+BAWANA!BE33</f>
        <v>32</v>
      </c>
      <c r="AA33">
        <f>BAWANA!X33+BAWANA!Y33</f>
        <v>26.42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211.57999999999998</v>
      </c>
      <c r="E34">
        <f>BAWANA!AM34</f>
        <v>0</v>
      </c>
      <c r="F34">
        <f t="shared" si="4"/>
        <v>256</v>
      </c>
      <c r="G34">
        <f t="shared" si="5"/>
        <v>211.57999999999998</v>
      </c>
      <c r="H34" s="112"/>
      <c r="I34">
        <f>BRPL_EOD!AI34+BRPL_EOD!AJ34</f>
        <v>82.25</v>
      </c>
      <c r="J34">
        <f>BYPL_EOD!AI34+BYPL_EOD!AJ34</f>
        <v>47.56</v>
      </c>
      <c r="K34">
        <f>MES_EOD!AI34+MES_EOD!AJ34</f>
        <v>5</v>
      </c>
      <c r="L34">
        <f>NDMC_EOD!AI34+NDMC_EOD!AJ34</f>
        <v>19.28</v>
      </c>
      <c r="M34">
        <f>TPDDL_EOD!AI34+TPDDL_EOD!AJ34</f>
        <v>57.48</v>
      </c>
      <c r="N34">
        <f t="shared" si="0"/>
        <v>211.57</v>
      </c>
      <c r="O34" s="112">
        <f t="shared" si="1"/>
        <v>9.9999999999909051E-3</v>
      </c>
      <c r="P34">
        <v>82.253887602212032</v>
      </c>
      <c r="Q34">
        <v>47.562247955759325</v>
      </c>
      <c r="R34">
        <v>5.0002363284019475</v>
      </c>
      <c r="S34">
        <v>19.280911282317909</v>
      </c>
      <c r="T34">
        <v>57.482716831308778</v>
      </c>
      <c r="U34" s="114">
        <f t="shared" si="2"/>
        <v>211.57999999999998</v>
      </c>
      <c r="V34" s="112">
        <f t="shared" si="3"/>
        <v>0</v>
      </c>
      <c r="Y34">
        <f>BAWANA!AW34+BAWANA!AX34</f>
        <v>26.42</v>
      </c>
      <c r="Z34">
        <f>BAWANA!BD34+BAWANA!BE34</f>
        <v>32</v>
      </c>
      <c r="AA34">
        <f>BAWANA!X34+BAWANA!Y34</f>
        <v>26.42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211.57999999999998</v>
      </c>
      <c r="E35">
        <f>BAWANA!AM35</f>
        <v>0</v>
      </c>
      <c r="F35">
        <f t="shared" si="4"/>
        <v>256</v>
      </c>
      <c r="G35">
        <f t="shared" si="5"/>
        <v>211.57999999999998</v>
      </c>
      <c r="H35" s="112"/>
      <c r="I35">
        <f>BRPL_EOD!AI35+BRPL_EOD!AJ35</f>
        <v>82.25</v>
      </c>
      <c r="J35">
        <f>BYPL_EOD!AI35+BYPL_EOD!AJ35</f>
        <v>47.56</v>
      </c>
      <c r="K35">
        <f>MES_EOD!AI35+MES_EOD!AJ35</f>
        <v>5</v>
      </c>
      <c r="L35">
        <f>NDMC_EOD!AI35+NDMC_EOD!AJ35</f>
        <v>19.28</v>
      </c>
      <c r="M35">
        <f>TPDDL_EOD!AI35+TPDDL_EOD!AJ35</f>
        <v>57.48</v>
      </c>
      <c r="N35">
        <f t="shared" si="0"/>
        <v>211.57</v>
      </c>
      <c r="O35" s="112">
        <f t="shared" si="1"/>
        <v>9.9999999999909051E-3</v>
      </c>
      <c r="P35">
        <v>82.253887602212032</v>
      </c>
      <c r="Q35">
        <v>47.562247955759325</v>
      </c>
      <c r="R35">
        <v>5.0002363284019475</v>
      </c>
      <c r="S35">
        <v>19.280911282317909</v>
      </c>
      <c r="T35">
        <v>57.482716831308778</v>
      </c>
      <c r="U35" s="114">
        <f t="shared" si="2"/>
        <v>211.57999999999998</v>
      </c>
      <c r="V35" s="112">
        <f t="shared" si="3"/>
        <v>0</v>
      </c>
      <c r="Y35">
        <f>BAWANA!AW35+BAWANA!AX35</f>
        <v>26.42</v>
      </c>
      <c r="Z35">
        <f>BAWANA!BD35+BAWANA!BE35</f>
        <v>32</v>
      </c>
      <c r="AA35">
        <f>BAWANA!X35+BAWANA!Y35</f>
        <v>26.42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211.57999999999998</v>
      </c>
      <c r="E36">
        <f>BAWANA!AM36</f>
        <v>0</v>
      </c>
      <c r="F36">
        <f t="shared" si="4"/>
        <v>256</v>
      </c>
      <c r="G36">
        <f t="shared" si="5"/>
        <v>211.57999999999998</v>
      </c>
      <c r="H36" s="112"/>
      <c r="I36">
        <f>BRPL_EOD!AI36+BRPL_EOD!AJ36</f>
        <v>82.25</v>
      </c>
      <c r="J36">
        <f>BYPL_EOD!AI36+BYPL_EOD!AJ36</f>
        <v>47.56</v>
      </c>
      <c r="K36">
        <f>MES_EOD!AI36+MES_EOD!AJ36</f>
        <v>5</v>
      </c>
      <c r="L36">
        <f>NDMC_EOD!AI36+NDMC_EOD!AJ36</f>
        <v>19.28</v>
      </c>
      <c r="M36">
        <f>TPDDL_EOD!AI36+TPDDL_EOD!AJ36</f>
        <v>57.48</v>
      </c>
      <c r="N36">
        <f t="shared" si="0"/>
        <v>211.57</v>
      </c>
      <c r="O36" s="112">
        <f t="shared" si="1"/>
        <v>9.9999999999909051E-3</v>
      </c>
      <c r="P36">
        <v>82.253887602212032</v>
      </c>
      <c r="Q36">
        <v>47.562247955759325</v>
      </c>
      <c r="R36">
        <v>5.0002363284019475</v>
      </c>
      <c r="S36">
        <v>19.280911282317909</v>
      </c>
      <c r="T36">
        <v>57.482716831308778</v>
      </c>
      <c r="U36" s="114">
        <f t="shared" si="2"/>
        <v>211.57999999999998</v>
      </c>
      <c r="V36" s="112">
        <f t="shared" si="3"/>
        <v>0</v>
      </c>
      <c r="Y36">
        <f>BAWANA!AW36+BAWANA!AX36</f>
        <v>26.42</v>
      </c>
      <c r="Z36">
        <f>BAWANA!BD36+BAWANA!BE36</f>
        <v>32</v>
      </c>
      <c r="AA36">
        <f>BAWANA!X36+BAWANA!Y36</f>
        <v>26.42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211.57999999999998</v>
      </c>
      <c r="E37">
        <f>BAWANA!AM37</f>
        <v>0</v>
      </c>
      <c r="F37">
        <f t="shared" si="4"/>
        <v>256</v>
      </c>
      <c r="G37">
        <f t="shared" si="5"/>
        <v>211.57999999999998</v>
      </c>
      <c r="H37" s="112"/>
      <c r="I37">
        <f>BRPL_EOD!AI37+BRPL_EOD!AJ37</f>
        <v>82.25</v>
      </c>
      <c r="J37">
        <f>BYPL_EOD!AI37+BYPL_EOD!AJ37</f>
        <v>47.56</v>
      </c>
      <c r="K37">
        <f>MES_EOD!AI37+MES_EOD!AJ37</f>
        <v>5</v>
      </c>
      <c r="L37">
        <f>NDMC_EOD!AI37+NDMC_EOD!AJ37</f>
        <v>19.28</v>
      </c>
      <c r="M37">
        <f>TPDDL_EOD!AI37+TPDDL_EOD!AJ37</f>
        <v>57.48</v>
      </c>
      <c r="N37">
        <f t="shared" si="0"/>
        <v>211.57</v>
      </c>
      <c r="O37" s="112">
        <f t="shared" si="1"/>
        <v>9.9999999999909051E-3</v>
      </c>
      <c r="P37">
        <v>82.253887602212032</v>
      </c>
      <c r="Q37">
        <v>47.562247955759325</v>
      </c>
      <c r="R37">
        <v>5.0002363284019475</v>
      </c>
      <c r="S37">
        <v>19.280911282317909</v>
      </c>
      <c r="T37">
        <v>57.482716831308778</v>
      </c>
      <c r="U37" s="114">
        <f t="shared" si="2"/>
        <v>211.57999999999998</v>
      </c>
      <c r="V37" s="112">
        <f t="shared" si="3"/>
        <v>0</v>
      </c>
      <c r="Y37">
        <f>BAWANA!AW37+BAWANA!AX37</f>
        <v>26.42</v>
      </c>
      <c r="Z37">
        <f>BAWANA!BD37+BAWANA!BE37</f>
        <v>32</v>
      </c>
      <c r="AA37">
        <f>BAWANA!X37+BAWANA!Y37</f>
        <v>26.42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213.82999999999998</v>
      </c>
      <c r="E38">
        <f>BAWANA!AM38</f>
        <v>0</v>
      </c>
      <c r="F38">
        <f t="shared" si="4"/>
        <v>256</v>
      </c>
      <c r="G38">
        <f t="shared" si="5"/>
        <v>213.82999999999998</v>
      </c>
      <c r="H38" s="112"/>
      <c r="I38">
        <f>BRPL_EOD!AI38+BRPL_EOD!AJ38</f>
        <v>75.23</v>
      </c>
      <c r="J38">
        <f>BYPL_EOD!AI38+BYPL_EOD!AJ38</f>
        <v>45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213.84000000000003</v>
      </c>
      <c r="O38" s="112">
        <f t="shared" si="1"/>
        <v>-1.0000000000047748E-2</v>
      </c>
      <c r="P38">
        <v>75.226481949120824</v>
      </c>
      <c r="Q38">
        <v>44.997895622895612</v>
      </c>
      <c r="R38">
        <v>4.9997661803217346</v>
      </c>
      <c r="S38">
        <v>18.999111485222592</v>
      </c>
      <c r="T38">
        <v>69.606744762439192</v>
      </c>
      <c r="U38" s="114">
        <f t="shared" si="2"/>
        <v>213.82999999999993</v>
      </c>
      <c r="V38" s="112">
        <f t="shared" si="3"/>
        <v>0</v>
      </c>
      <c r="Y38">
        <f>BAWANA!AW38+BAWANA!AX38</f>
        <v>24.17</v>
      </c>
      <c r="Z38">
        <f>BAWANA!BD38+BAWANA!BE38</f>
        <v>32</v>
      </c>
      <c r="AA38">
        <f>BAWANA!X38+BAWANA!Y38</f>
        <v>24.17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213.82999999999998</v>
      </c>
      <c r="E39">
        <f>BAWANA!AM39</f>
        <v>0</v>
      </c>
      <c r="F39">
        <f t="shared" si="4"/>
        <v>256</v>
      </c>
      <c r="G39">
        <f t="shared" si="5"/>
        <v>213.82999999999998</v>
      </c>
      <c r="H39" s="112"/>
      <c r="I39">
        <f>BRPL_EOD!AI39+BRPL_EOD!AJ39</f>
        <v>75.23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213.84000000000003</v>
      </c>
      <c r="O39" s="112">
        <f t="shared" si="1"/>
        <v>-1.0000000000047748E-2</v>
      </c>
      <c r="P39">
        <v>75.226481949120824</v>
      </c>
      <c r="Q39">
        <v>44.997895622895612</v>
      </c>
      <c r="R39">
        <v>4.9997661803217346</v>
      </c>
      <c r="S39">
        <v>18.999111485222592</v>
      </c>
      <c r="T39">
        <v>69.606744762439192</v>
      </c>
      <c r="U39" s="114">
        <f t="shared" si="2"/>
        <v>213.82999999999993</v>
      </c>
      <c r="V39" s="112">
        <f t="shared" si="3"/>
        <v>0</v>
      </c>
      <c r="Y39">
        <f>BAWANA!AW39+BAWANA!AX39</f>
        <v>24.17</v>
      </c>
      <c r="Z39">
        <f>BAWANA!BD39+BAWANA!BE39</f>
        <v>32</v>
      </c>
      <c r="AA39">
        <f>BAWANA!X39+BAWANA!Y39</f>
        <v>24.17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213.82999999999998</v>
      </c>
      <c r="E40">
        <f>BAWANA!AM40</f>
        <v>0</v>
      </c>
      <c r="F40">
        <f t="shared" si="4"/>
        <v>256</v>
      </c>
      <c r="G40">
        <f t="shared" si="5"/>
        <v>213.82999999999998</v>
      </c>
      <c r="H40" s="112"/>
      <c r="I40">
        <f>BRPL_EOD!AI40+BRPL_EOD!AJ40</f>
        <v>75.23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213.84000000000003</v>
      </c>
      <c r="O40" s="112">
        <f t="shared" si="1"/>
        <v>-1.0000000000047748E-2</v>
      </c>
      <c r="P40">
        <v>75.226481949120824</v>
      </c>
      <c r="Q40">
        <v>44.997895622895612</v>
      </c>
      <c r="R40">
        <v>4.9997661803217346</v>
      </c>
      <c r="S40">
        <v>18.999111485222592</v>
      </c>
      <c r="T40">
        <v>69.606744762439192</v>
      </c>
      <c r="U40" s="114">
        <f t="shared" si="2"/>
        <v>213.82999999999993</v>
      </c>
      <c r="V40" s="112">
        <f t="shared" si="3"/>
        <v>0</v>
      </c>
      <c r="Y40">
        <f>BAWANA!AW40+BAWANA!AX40</f>
        <v>24.17</v>
      </c>
      <c r="Z40">
        <f>BAWANA!BD40+BAWANA!BE40</f>
        <v>32</v>
      </c>
      <c r="AA40">
        <f>BAWANA!X40+BAWANA!Y40</f>
        <v>24.17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213.82999999999998</v>
      </c>
      <c r="E41">
        <f>BAWANA!AM41</f>
        <v>0</v>
      </c>
      <c r="F41">
        <f t="shared" si="4"/>
        <v>256</v>
      </c>
      <c r="G41">
        <f t="shared" si="5"/>
        <v>213.82999999999998</v>
      </c>
      <c r="H41" s="112"/>
      <c r="I41">
        <f>BRPL_EOD!AI41+BRPL_EOD!AJ41</f>
        <v>75.23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213.84000000000003</v>
      </c>
      <c r="O41" s="112">
        <f t="shared" si="1"/>
        <v>-1.0000000000047748E-2</v>
      </c>
      <c r="P41">
        <v>75.226481949120824</v>
      </c>
      <c r="Q41">
        <v>44.997895622895612</v>
      </c>
      <c r="R41">
        <v>4.9997661803217346</v>
      </c>
      <c r="S41">
        <v>18.999111485222592</v>
      </c>
      <c r="T41">
        <v>69.606744762439192</v>
      </c>
      <c r="U41" s="114">
        <f t="shared" si="2"/>
        <v>213.82999999999993</v>
      </c>
      <c r="V41" s="112">
        <f t="shared" si="3"/>
        <v>0</v>
      </c>
      <c r="Y41">
        <f>BAWANA!AW41+BAWANA!AX41</f>
        <v>24.17</v>
      </c>
      <c r="Z41">
        <f>BAWANA!BD41+BAWANA!BE41</f>
        <v>32</v>
      </c>
      <c r="AA41">
        <f>BAWANA!X41+BAWANA!Y41</f>
        <v>24.17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213.82999999999998</v>
      </c>
      <c r="E42">
        <f>BAWANA!AM42</f>
        <v>0</v>
      </c>
      <c r="F42">
        <f t="shared" si="4"/>
        <v>256</v>
      </c>
      <c r="G42">
        <f t="shared" si="5"/>
        <v>213.82999999999998</v>
      </c>
      <c r="H42" s="112"/>
      <c r="I42">
        <f>BRPL_EOD!AI42+BRPL_EOD!AJ42</f>
        <v>75.23</v>
      </c>
      <c r="J42">
        <f>BYPL_EOD!AI42+BYPL_EOD!AJ42</f>
        <v>45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213.84000000000003</v>
      </c>
      <c r="O42" s="112">
        <f t="shared" si="1"/>
        <v>-1.0000000000047748E-2</v>
      </c>
      <c r="P42">
        <v>75.226481949120824</v>
      </c>
      <c r="Q42">
        <v>44.997895622895612</v>
      </c>
      <c r="R42">
        <v>4.9997661803217346</v>
      </c>
      <c r="S42">
        <v>18.999111485222592</v>
      </c>
      <c r="T42">
        <v>69.606744762439192</v>
      </c>
      <c r="U42" s="114">
        <f t="shared" si="2"/>
        <v>213.82999999999993</v>
      </c>
      <c r="V42" s="112">
        <f t="shared" si="3"/>
        <v>0</v>
      </c>
      <c r="Y42">
        <f>BAWANA!AW42+BAWANA!AX42</f>
        <v>24.17</v>
      </c>
      <c r="Z42">
        <f>BAWANA!BD42+BAWANA!BE42</f>
        <v>32</v>
      </c>
      <c r="AA42">
        <f>BAWANA!X42+BAWANA!Y42</f>
        <v>24.17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213.82999999999998</v>
      </c>
      <c r="E43">
        <f>BAWANA!AM43</f>
        <v>0</v>
      </c>
      <c r="F43">
        <f t="shared" si="4"/>
        <v>256</v>
      </c>
      <c r="G43">
        <f t="shared" si="5"/>
        <v>213.82999999999998</v>
      </c>
      <c r="H43" s="112"/>
      <c r="I43">
        <f>BRPL_EOD!AI43+BRPL_EOD!AJ43</f>
        <v>75.23</v>
      </c>
      <c r="J43">
        <f>BYPL_EOD!AI43+BYPL_EOD!AJ43</f>
        <v>45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213.84000000000003</v>
      </c>
      <c r="O43" s="112">
        <f t="shared" si="1"/>
        <v>-1.0000000000047748E-2</v>
      </c>
      <c r="P43">
        <v>75.226481949120824</v>
      </c>
      <c r="Q43">
        <v>44.997895622895612</v>
      </c>
      <c r="R43">
        <v>4.9997661803217346</v>
      </c>
      <c r="S43">
        <v>18.999111485222592</v>
      </c>
      <c r="T43">
        <v>69.606744762439192</v>
      </c>
      <c r="U43" s="114">
        <f t="shared" si="2"/>
        <v>213.82999999999993</v>
      </c>
      <c r="V43" s="112">
        <f t="shared" si="3"/>
        <v>0</v>
      </c>
      <c r="Y43">
        <f>BAWANA!AW43+BAWANA!AX43</f>
        <v>24.17</v>
      </c>
      <c r="Z43">
        <f>BAWANA!BD43+BAWANA!BE43</f>
        <v>32</v>
      </c>
      <c r="AA43">
        <f>BAWANA!X43+BAWANA!Y43</f>
        <v>24.17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213.82999999999998</v>
      </c>
      <c r="E44">
        <f>BAWANA!AM44</f>
        <v>0</v>
      </c>
      <c r="F44">
        <f t="shared" si="4"/>
        <v>256</v>
      </c>
      <c r="G44">
        <f t="shared" si="5"/>
        <v>213.82999999999998</v>
      </c>
      <c r="H44" s="112"/>
      <c r="I44">
        <f>BRPL_EOD!AI44+BRPL_EOD!AJ44</f>
        <v>75.23</v>
      </c>
      <c r="J44">
        <f>BYPL_EOD!AI44+BYPL_EOD!AJ44</f>
        <v>45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213.84000000000003</v>
      </c>
      <c r="O44" s="112">
        <f t="shared" si="1"/>
        <v>-1.0000000000047748E-2</v>
      </c>
      <c r="P44">
        <v>75.226481949120824</v>
      </c>
      <c r="Q44">
        <v>44.997895622895612</v>
      </c>
      <c r="R44">
        <v>4.9997661803217346</v>
      </c>
      <c r="S44">
        <v>18.999111485222592</v>
      </c>
      <c r="T44">
        <v>69.606744762439192</v>
      </c>
      <c r="U44" s="114">
        <f t="shared" si="2"/>
        <v>213.82999999999993</v>
      </c>
      <c r="V44" s="112">
        <f t="shared" si="3"/>
        <v>0</v>
      </c>
      <c r="Y44">
        <f>BAWANA!AW44+BAWANA!AX44</f>
        <v>24.17</v>
      </c>
      <c r="Z44">
        <f>BAWANA!BD44+BAWANA!BE44</f>
        <v>32</v>
      </c>
      <c r="AA44">
        <f>BAWANA!X44+BAWANA!Y44</f>
        <v>24.17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213.82999999999998</v>
      </c>
      <c r="E45">
        <f>BAWANA!AM45</f>
        <v>0</v>
      </c>
      <c r="F45">
        <f t="shared" si="4"/>
        <v>256</v>
      </c>
      <c r="G45">
        <f t="shared" si="5"/>
        <v>213.82999999999998</v>
      </c>
      <c r="H45" s="112"/>
      <c r="I45">
        <f>BRPL_EOD!AI45+BRPL_EOD!AJ45</f>
        <v>75.23</v>
      </c>
      <c r="J45">
        <f>BYPL_EOD!AI45+BYPL_EOD!AJ45</f>
        <v>45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213.84000000000003</v>
      </c>
      <c r="O45" s="112">
        <f t="shared" si="1"/>
        <v>-1.0000000000047748E-2</v>
      </c>
      <c r="P45">
        <v>75.226481949120824</v>
      </c>
      <c r="Q45">
        <v>44.997895622895612</v>
      </c>
      <c r="R45">
        <v>4.9997661803217346</v>
      </c>
      <c r="S45">
        <v>18.999111485222592</v>
      </c>
      <c r="T45">
        <v>69.606744762439192</v>
      </c>
      <c r="U45" s="114">
        <f t="shared" si="2"/>
        <v>213.82999999999993</v>
      </c>
      <c r="V45" s="112">
        <f t="shared" si="3"/>
        <v>0</v>
      </c>
      <c r="Y45">
        <f>BAWANA!AW45+BAWANA!AX45</f>
        <v>24.17</v>
      </c>
      <c r="Z45">
        <f>BAWANA!BD45+BAWANA!BE45</f>
        <v>32</v>
      </c>
      <c r="AA45">
        <f>BAWANA!X45+BAWANA!Y45</f>
        <v>24.17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213.82999999999998</v>
      </c>
      <c r="E46">
        <f>BAWANA!AM46</f>
        <v>0</v>
      </c>
      <c r="F46">
        <f t="shared" si="4"/>
        <v>256</v>
      </c>
      <c r="G46">
        <f t="shared" si="5"/>
        <v>213.82999999999998</v>
      </c>
      <c r="H46" s="112"/>
      <c r="I46">
        <f>BRPL_EOD!AI46+BRPL_EOD!AJ46</f>
        <v>75.23</v>
      </c>
      <c r="J46">
        <f>BYPL_EOD!AI46+BYPL_EOD!AJ46</f>
        <v>45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213.84000000000003</v>
      </c>
      <c r="O46" s="112">
        <f t="shared" si="1"/>
        <v>-1.0000000000047748E-2</v>
      </c>
      <c r="P46">
        <v>75.226481949120824</v>
      </c>
      <c r="Q46">
        <v>44.997895622895612</v>
      </c>
      <c r="R46">
        <v>4.9997661803217346</v>
      </c>
      <c r="S46">
        <v>18.999111485222592</v>
      </c>
      <c r="T46">
        <v>69.606744762439192</v>
      </c>
      <c r="U46" s="114">
        <f t="shared" si="2"/>
        <v>213.82999999999993</v>
      </c>
      <c r="V46" s="112">
        <f t="shared" si="3"/>
        <v>0</v>
      </c>
      <c r="Y46">
        <f>BAWANA!AW46+BAWANA!AX46</f>
        <v>24.17</v>
      </c>
      <c r="Z46">
        <f>BAWANA!BD46+BAWANA!BE46</f>
        <v>32</v>
      </c>
      <c r="AA46">
        <f>BAWANA!X46+BAWANA!Y46</f>
        <v>24.17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213.82999999999998</v>
      </c>
      <c r="E47">
        <f>BAWANA!AM47</f>
        <v>0</v>
      </c>
      <c r="F47">
        <f t="shared" si="4"/>
        <v>256</v>
      </c>
      <c r="G47">
        <f t="shared" si="5"/>
        <v>213.82999999999998</v>
      </c>
      <c r="H47" s="112"/>
      <c r="I47">
        <f>BRPL_EOD!AI47+BRPL_EOD!AJ47</f>
        <v>75.23</v>
      </c>
      <c r="J47">
        <f>BYPL_EOD!AI47+BYPL_EOD!AJ47</f>
        <v>45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213.84000000000003</v>
      </c>
      <c r="O47" s="112">
        <f t="shared" si="1"/>
        <v>-1.0000000000047748E-2</v>
      </c>
      <c r="P47">
        <v>75.226481949120824</v>
      </c>
      <c r="Q47">
        <v>44.997895622895612</v>
      </c>
      <c r="R47">
        <v>4.9997661803217346</v>
      </c>
      <c r="S47">
        <v>18.999111485222592</v>
      </c>
      <c r="T47">
        <v>69.606744762439192</v>
      </c>
      <c r="U47" s="114">
        <f t="shared" si="2"/>
        <v>213.82999999999993</v>
      </c>
      <c r="V47" s="112">
        <f t="shared" si="3"/>
        <v>0</v>
      </c>
      <c r="Y47">
        <f>BAWANA!AW47+BAWANA!AX47</f>
        <v>24.17</v>
      </c>
      <c r="Z47">
        <f>BAWANA!BD47+BAWANA!BE47</f>
        <v>32</v>
      </c>
      <c r="AA47">
        <f>BAWANA!X47+BAWANA!Y47</f>
        <v>24.17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213.82999999999998</v>
      </c>
      <c r="E48">
        <f>BAWANA!AM48</f>
        <v>0</v>
      </c>
      <c r="F48">
        <f t="shared" si="4"/>
        <v>256</v>
      </c>
      <c r="G48">
        <f t="shared" si="5"/>
        <v>213.82999999999998</v>
      </c>
      <c r="H48" s="112"/>
      <c r="I48">
        <f>BRPL_EOD!AI48+BRPL_EOD!AJ48</f>
        <v>75.23</v>
      </c>
      <c r="J48">
        <f>BYPL_EOD!AI48+BYPL_EOD!AJ48</f>
        <v>45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213.84000000000003</v>
      </c>
      <c r="O48" s="112">
        <f t="shared" si="1"/>
        <v>-1.0000000000047748E-2</v>
      </c>
      <c r="P48">
        <v>75.226481949120824</v>
      </c>
      <c r="Q48">
        <v>44.997895622895612</v>
      </c>
      <c r="R48">
        <v>4.9997661803217346</v>
      </c>
      <c r="S48">
        <v>18.999111485222592</v>
      </c>
      <c r="T48">
        <v>69.606744762439192</v>
      </c>
      <c r="U48" s="114">
        <f t="shared" si="2"/>
        <v>213.82999999999993</v>
      </c>
      <c r="V48" s="112">
        <f t="shared" si="3"/>
        <v>0</v>
      </c>
      <c r="Y48">
        <f>BAWANA!AW48+BAWANA!AX48</f>
        <v>24.17</v>
      </c>
      <c r="Z48">
        <f>BAWANA!BD48+BAWANA!BE48</f>
        <v>32</v>
      </c>
      <c r="AA48">
        <f>BAWANA!X48+BAWANA!Y48</f>
        <v>24.17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218.95999999999998</v>
      </c>
      <c r="E49">
        <f>BAWANA!AM49</f>
        <v>0</v>
      </c>
      <c r="F49">
        <f t="shared" si="4"/>
        <v>256</v>
      </c>
      <c r="G49">
        <f t="shared" si="5"/>
        <v>218.95999999999998</v>
      </c>
      <c r="H49" s="112"/>
      <c r="I49">
        <f>BRPL_EOD!AI49+BRPL_EOD!AJ49</f>
        <v>79.430000000000007</v>
      </c>
      <c r="J49">
        <f>BYPL_EOD!AI49+BYPL_EOD!AJ49</f>
        <v>45.93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218.97000000000003</v>
      </c>
      <c r="O49" s="112">
        <f t="shared" si="1"/>
        <v>-1.0000000000047748E-2</v>
      </c>
      <c r="P49">
        <v>79.426372562451462</v>
      </c>
      <c r="Q49">
        <v>45.927902452390725</v>
      </c>
      <c r="R49">
        <v>4.9997716582180196</v>
      </c>
      <c r="S49">
        <v>18.999132301228475</v>
      </c>
      <c r="T49">
        <v>69.60682102571127</v>
      </c>
      <c r="U49" s="114">
        <f t="shared" si="2"/>
        <v>218.95999999999995</v>
      </c>
      <c r="V49" s="112">
        <f t="shared" si="3"/>
        <v>0</v>
      </c>
      <c r="Y49">
        <f>BAWANA!AW49+BAWANA!AX49</f>
        <v>25.52</v>
      </c>
      <c r="Z49">
        <f>BAWANA!BD49+BAWANA!BE49</f>
        <v>25.52</v>
      </c>
      <c r="AA49">
        <f>BAWANA!X49+BAWANA!Y49</f>
        <v>25.52</v>
      </c>
      <c r="AB49">
        <f>BAWANA!AE49+BAWANA!AF49</f>
        <v>25.52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218.95999999999998</v>
      </c>
      <c r="E50">
        <f>BAWANA!AM50</f>
        <v>0</v>
      </c>
      <c r="F50">
        <f t="shared" si="4"/>
        <v>256</v>
      </c>
      <c r="G50">
        <f t="shared" si="5"/>
        <v>218.95999999999998</v>
      </c>
      <c r="H50" s="112"/>
      <c r="I50">
        <f>BRPL_EOD!AI50+BRPL_EOD!AJ50</f>
        <v>79.430000000000007</v>
      </c>
      <c r="J50">
        <f>BYPL_EOD!AI50+BYPL_EOD!AJ50</f>
        <v>45.93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218.97000000000003</v>
      </c>
      <c r="O50" s="112">
        <f t="shared" si="1"/>
        <v>-1.0000000000047748E-2</v>
      </c>
      <c r="P50">
        <v>79.426372562451462</v>
      </c>
      <c r="Q50">
        <v>45.927902452390725</v>
      </c>
      <c r="R50">
        <v>4.9997716582180196</v>
      </c>
      <c r="S50">
        <v>18.999132301228475</v>
      </c>
      <c r="T50">
        <v>69.60682102571127</v>
      </c>
      <c r="U50" s="114">
        <f t="shared" si="2"/>
        <v>218.95999999999995</v>
      </c>
      <c r="V50" s="112">
        <f t="shared" si="3"/>
        <v>0</v>
      </c>
      <c r="Y50">
        <f>BAWANA!AW50+BAWANA!AX50</f>
        <v>25.52</v>
      </c>
      <c r="Z50">
        <f>BAWANA!BD50+BAWANA!BE50</f>
        <v>25.52</v>
      </c>
      <c r="AA50">
        <f>BAWANA!X50+BAWANA!Y50</f>
        <v>25.52</v>
      </c>
      <c r="AB50">
        <f>BAWANA!AE50+BAWANA!AF50</f>
        <v>25.52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218.95999999999998</v>
      </c>
      <c r="E51">
        <f>BAWANA!AM51</f>
        <v>0</v>
      </c>
      <c r="F51">
        <f t="shared" si="4"/>
        <v>256</v>
      </c>
      <c r="G51">
        <f t="shared" si="5"/>
        <v>218.95999999999998</v>
      </c>
      <c r="H51" s="112"/>
      <c r="I51">
        <f>BRPL_EOD!AI51+BRPL_EOD!AJ51</f>
        <v>79.430000000000007</v>
      </c>
      <c r="J51">
        <f>BYPL_EOD!AI51+BYPL_EOD!AJ51</f>
        <v>45.93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218.97000000000003</v>
      </c>
      <c r="O51" s="112">
        <f t="shared" si="1"/>
        <v>-1.0000000000047748E-2</v>
      </c>
      <c r="P51">
        <v>79.426372562451462</v>
      </c>
      <c r="Q51">
        <v>45.927902452390725</v>
      </c>
      <c r="R51">
        <v>4.9997716582180196</v>
      </c>
      <c r="S51">
        <v>18.999132301228475</v>
      </c>
      <c r="T51">
        <v>69.60682102571127</v>
      </c>
      <c r="U51" s="114">
        <f t="shared" si="2"/>
        <v>218.95999999999995</v>
      </c>
      <c r="V51" s="112">
        <f t="shared" si="3"/>
        <v>0</v>
      </c>
      <c r="Y51">
        <f>BAWANA!AW51+BAWANA!AX51</f>
        <v>25.52</v>
      </c>
      <c r="Z51">
        <f>BAWANA!BD51+BAWANA!BE51</f>
        <v>25.52</v>
      </c>
      <c r="AA51">
        <f>BAWANA!X51+BAWANA!Y51</f>
        <v>25.52</v>
      </c>
      <c r="AB51">
        <f>BAWANA!AE51+BAWANA!AF51</f>
        <v>25.52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218.95999999999998</v>
      </c>
      <c r="E52">
        <f>BAWANA!AM52</f>
        <v>0</v>
      </c>
      <c r="F52">
        <f t="shared" si="4"/>
        <v>256</v>
      </c>
      <c r="G52">
        <f t="shared" si="5"/>
        <v>218.95999999999998</v>
      </c>
      <c r="H52" s="112"/>
      <c r="I52">
        <f>BRPL_EOD!AI52+BRPL_EOD!AJ52</f>
        <v>79.430000000000007</v>
      </c>
      <c r="J52">
        <f>BYPL_EOD!AI52+BYPL_EOD!AJ52</f>
        <v>45.93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218.97000000000003</v>
      </c>
      <c r="O52" s="112">
        <f t="shared" si="1"/>
        <v>-1.0000000000047748E-2</v>
      </c>
      <c r="P52">
        <v>79.426372562451462</v>
      </c>
      <c r="Q52">
        <v>45.927902452390725</v>
      </c>
      <c r="R52">
        <v>4.9997716582180196</v>
      </c>
      <c r="S52">
        <v>18.999132301228475</v>
      </c>
      <c r="T52">
        <v>69.60682102571127</v>
      </c>
      <c r="U52" s="114">
        <f t="shared" si="2"/>
        <v>218.95999999999995</v>
      </c>
      <c r="V52" s="112">
        <f t="shared" si="3"/>
        <v>0</v>
      </c>
      <c r="Y52">
        <f>BAWANA!AW52+BAWANA!AX52</f>
        <v>25.52</v>
      </c>
      <c r="Z52">
        <f>BAWANA!BD52+BAWANA!BE52</f>
        <v>25.52</v>
      </c>
      <c r="AA52">
        <f>BAWANA!X52+BAWANA!Y52</f>
        <v>25.52</v>
      </c>
      <c r="AB52">
        <f>BAWANA!AE52+BAWANA!AF52</f>
        <v>25.52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218.95999999999998</v>
      </c>
      <c r="E53">
        <f>BAWANA!AM53</f>
        <v>0</v>
      </c>
      <c r="F53">
        <f t="shared" si="4"/>
        <v>256</v>
      </c>
      <c r="G53">
        <f t="shared" si="5"/>
        <v>218.95999999999998</v>
      </c>
      <c r="H53" s="112"/>
      <c r="I53">
        <f>BRPL_EOD!AI53+BRPL_EOD!AJ53</f>
        <v>79.430000000000007</v>
      </c>
      <c r="J53">
        <f>BYPL_EOD!AI53+BYPL_EOD!AJ53</f>
        <v>45.93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218.97000000000003</v>
      </c>
      <c r="O53" s="112">
        <f t="shared" si="1"/>
        <v>-1.0000000000047748E-2</v>
      </c>
      <c r="P53">
        <v>79.426372562451462</v>
      </c>
      <c r="Q53">
        <v>45.927902452390725</v>
      </c>
      <c r="R53">
        <v>4.9997716582180196</v>
      </c>
      <c r="S53">
        <v>18.999132301228475</v>
      </c>
      <c r="T53">
        <v>69.60682102571127</v>
      </c>
      <c r="U53" s="114">
        <f t="shared" si="2"/>
        <v>218.95999999999995</v>
      </c>
      <c r="V53" s="112">
        <f t="shared" si="3"/>
        <v>0</v>
      </c>
      <c r="Y53">
        <f>BAWANA!AW53+BAWANA!AX53</f>
        <v>25.52</v>
      </c>
      <c r="Z53">
        <f>BAWANA!BD53+BAWANA!BE53</f>
        <v>25.52</v>
      </c>
      <c r="AA53">
        <f>BAWANA!X53+BAWANA!Y53</f>
        <v>25.52</v>
      </c>
      <c r="AB53">
        <f>BAWANA!AE53+BAWANA!AF53</f>
        <v>25.52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218.95999999999998</v>
      </c>
      <c r="E54">
        <f>BAWANA!AM54</f>
        <v>0</v>
      </c>
      <c r="F54">
        <f t="shared" si="4"/>
        <v>256</v>
      </c>
      <c r="G54">
        <f t="shared" si="5"/>
        <v>218.95999999999998</v>
      </c>
      <c r="H54" s="112"/>
      <c r="I54">
        <f>BRPL_EOD!AI54+BRPL_EOD!AJ54</f>
        <v>79.430000000000007</v>
      </c>
      <c r="J54">
        <f>BYPL_EOD!AI54+BYPL_EOD!AJ54</f>
        <v>45.93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218.97000000000003</v>
      </c>
      <c r="O54" s="112">
        <f t="shared" si="1"/>
        <v>-1.0000000000047748E-2</v>
      </c>
      <c r="P54">
        <v>79.426372562451462</v>
      </c>
      <c r="Q54">
        <v>45.927902452390725</v>
      </c>
      <c r="R54">
        <v>4.9997716582180196</v>
      </c>
      <c r="S54">
        <v>18.999132301228475</v>
      </c>
      <c r="T54">
        <v>69.60682102571127</v>
      </c>
      <c r="U54" s="114">
        <f t="shared" si="2"/>
        <v>218.95999999999995</v>
      </c>
      <c r="V54" s="112">
        <f t="shared" si="3"/>
        <v>0</v>
      </c>
      <c r="Y54">
        <f>BAWANA!AW54+BAWANA!AX54</f>
        <v>25.52</v>
      </c>
      <c r="Z54">
        <f>BAWANA!BD54+BAWANA!BE54</f>
        <v>25.52</v>
      </c>
      <c r="AA54">
        <f>BAWANA!X54+BAWANA!Y54</f>
        <v>25.52</v>
      </c>
      <c r="AB54">
        <f>BAWANA!AE54+BAWANA!AF54</f>
        <v>25.52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216.74</v>
      </c>
      <c r="E67">
        <f>BAWANA!AM67</f>
        <v>0</v>
      </c>
      <c r="F67">
        <f t="shared" si="4"/>
        <v>256</v>
      </c>
      <c r="G67">
        <f t="shared" si="5"/>
        <v>216.74</v>
      </c>
      <c r="H67" s="112"/>
      <c r="I67">
        <f>BRPL_EOD!AI67+BRPL_EOD!AJ67</f>
        <v>82.89</v>
      </c>
      <c r="J67">
        <f>BYPL_EOD!AI67+BYPL_EOD!AJ67</f>
        <v>47.93</v>
      </c>
      <c r="K67">
        <f>MES_EOD!AI67+MES_EOD!AJ67</f>
        <v>5</v>
      </c>
      <c r="L67">
        <f>NDMC_EOD!AI67+NDMC_EOD!AJ67</f>
        <v>23</v>
      </c>
      <c r="M67">
        <f>TPDDL_EOD!AI67+TPDDL_EOD!AJ67</f>
        <v>57.92</v>
      </c>
      <c r="N67">
        <f t="shared" ref="N67:N98" si="7">SUM(I67:M67)</f>
        <v>216.74</v>
      </c>
      <c r="O67" s="112">
        <f t="shared" ref="O67:O98" si="8">G67-N67</f>
        <v>0</v>
      </c>
      <c r="P67">
        <v>82.89</v>
      </c>
      <c r="Q67">
        <v>47.93</v>
      </c>
      <c r="R67">
        <v>5</v>
      </c>
      <c r="S67">
        <v>23</v>
      </c>
      <c r="T67">
        <v>57.92</v>
      </c>
      <c r="U67" s="114">
        <f t="shared" ref="U67:U98" si="9">SUM(P67:T67)</f>
        <v>216.74</v>
      </c>
      <c r="V67" s="112">
        <f t="shared" ref="V67:V99" si="10">G67-U67</f>
        <v>0</v>
      </c>
      <c r="Y67">
        <f>BAWANA!AW67+BAWANA!AX67</f>
        <v>26.63</v>
      </c>
      <c r="Z67">
        <f>BAWANA!BD67+BAWANA!BE67</f>
        <v>26.63</v>
      </c>
      <c r="AA67">
        <f>BAWANA!X67+BAWANA!Y67</f>
        <v>26.63</v>
      </c>
      <c r="AB67">
        <f>BAWANA!AE67+BAWANA!AF67</f>
        <v>26.63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216.74</v>
      </c>
      <c r="H68" s="112"/>
      <c r="I68">
        <f>BRPL_EOD!AI68+BRPL_EOD!AJ68</f>
        <v>82.89</v>
      </c>
      <c r="J68">
        <f>BYPL_EOD!AI68+BYPL_EOD!AJ68</f>
        <v>47.93</v>
      </c>
      <c r="K68">
        <f>MES_EOD!AI68+MES_EOD!AJ68</f>
        <v>5</v>
      </c>
      <c r="L68">
        <f>NDMC_EOD!AI68+NDMC_EOD!AJ68</f>
        <v>23</v>
      </c>
      <c r="M68">
        <f>TPDDL_EOD!AI68+TPDDL_EOD!AJ68</f>
        <v>57.92</v>
      </c>
      <c r="N68">
        <f t="shared" si="7"/>
        <v>216.74</v>
      </c>
      <c r="O68" s="112">
        <f t="shared" si="8"/>
        <v>0</v>
      </c>
      <c r="P68">
        <v>82.89</v>
      </c>
      <c r="Q68">
        <v>47.93</v>
      </c>
      <c r="R68">
        <v>5</v>
      </c>
      <c r="S68">
        <v>23</v>
      </c>
      <c r="T68">
        <v>57.92</v>
      </c>
      <c r="U68" s="114">
        <f t="shared" si="9"/>
        <v>216.74</v>
      </c>
      <c r="V68" s="112">
        <f t="shared" si="10"/>
        <v>0</v>
      </c>
      <c r="Y68">
        <f>BAWANA!AW68+BAWANA!AX68</f>
        <v>26.63</v>
      </c>
      <c r="Z68">
        <f>BAWANA!BD68+BAWANA!BE68</f>
        <v>26.63</v>
      </c>
      <c r="AA68">
        <f>BAWANA!X68+BAWANA!Y68</f>
        <v>26.63</v>
      </c>
      <c r="AB68">
        <f>BAWANA!AE68+BAWANA!AF68</f>
        <v>26.63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217.61</v>
      </c>
      <c r="E69">
        <f>BAWANA!AM69</f>
        <v>0</v>
      </c>
      <c r="F69">
        <f t="shared" si="11"/>
        <v>256</v>
      </c>
      <c r="G69">
        <f t="shared" si="12"/>
        <v>217.61</v>
      </c>
      <c r="H69" s="112"/>
      <c r="I69">
        <f>BRPL_EOD!AI69+BRPL_EOD!AJ69</f>
        <v>75</v>
      </c>
      <c r="J69">
        <f>BYPL_EOD!AI69+BYPL_EOD!AJ69</f>
        <v>45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217.61</v>
      </c>
      <c r="O69" s="112">
        <f t="shared" si="8"/>
        <v>0</v>
      </c>
      <c r="P69">
        <v>75</v>
      </c>
      <c r="Q69">
        <v>45</v>
      </c>
      <c r="R69">
        <v>5</v>
      </c>
      <c r="S69">
        <v>23</v>
      </c>
      <c r="T69">
        <v>69.61</v>
      </c>
      <c r="U69" s="114">
        <f t="shared" si="9"/>
        <v>217.61</v>
      </c>
      <c r="V69" s="112">
        <f t="shared" si="10"/>
        <v>0</v>
      </c>
      <c r="Y69">
        <f>BAWANA!AW69+BAWANA!AX69</f>
        <v>20.39</v>
      </c>
      <c r="Z69">
        <f>BAWANA!BD69+BAWANA!BE69</f>
        <v>32</v>
      </c>
      <c r="AA69">
        <f>BAWANA!X69+BAWANA!Y69</f>
        <v>20.39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217.61</v>
      </c>
      <c r="E70">
        <f>BAWANA!AM70</f>
        <v>0</v>
      </c>
      <c r="F70">
        <f t="shared" si="11"/>
        <v>256</v>
      </c>
      <c r="G70">
        <f t="shared" si="12"/>
        <v>217.61</v>
      </c>
      <c r="H70" s="112"/>
      <c r="I70">
        <f>BRPL_EOD!AI70+BRPL_EOD!AJ70</f>
        <v>75</v>
      </c>
      <c r="J70">
        <f>BYPL_EOD!AI70+BYPL_EOD!AJ70</f>
        <v>45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217.61</v>
      </c>
      <c r="O70" s="112">
        <f t="shared" si="8"/>
        <v>0</v>
      </c>
      <c r="P70">
        <v>75</v>
      </c>
      <c r="Q70">
        <v>45</v>
      </c>
      <c r="R70">
        <v>5</v>
      </c>
      <c r="S70">
        <v>23</v>
      </c>
      <c r="T70">
        <v>69.61</v>
      </c>
      <c r="U70" s="114">
        <f t="shared" si="9"/>
        <v>217.61</v>
      </c>
      <c r="V70" s="112">
        <f t="shared" si="10"/>
        <v>0</v>
      </c>
      <c r="Y70">
        <f>BAWANA!AW70+BAWANA!AX70</f>
        <v>20.39</v>
      </c>
      <c r="Z70">
        <f>BAWANA!BD70+BAWANA!BE70</f>
        <v>32</v>
      </c>
      <c r="AA70">
        <f>BAWANA!X70+BAWANA!Y70</f>
        <v>20.39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221.2</v>
      </c>
      <c r="E71">
        <f>BAWANA!AM71</f>
        <v>0</v>
      </c>
      <c r="F71">
        <f t="shared" si="11"/>
        <v>256</v>
      </c>
      <c r="G71">
        <f t="shared" si="12"/>
        <v>221.2</v>
      </c>
      <c r="H71" s="112"/>
      <c r="I71">
        <f>BRPL_EOD!AI71+BRPL_EOD!AJ71</f>
        <v>75</v>
      </c>
      <c r="J71">
        <f>BYPL_EOD!AI71+BYPL_EOD!AJ71</f>
        <v>48.59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221.2</v>
      </c>
      <c r="O71" s="112">
        <f t="shared" si="8"/>
        <v>0</v>
      </c>
      <c r="P71">
        <v>75</v>
      </c>
      <c r="Q71">
        <v>48.59</v>
      </c>
      <c r="R71">
        <v>5</v>
      </c>
      <c r="S71">
        <v>23</v>
      </c>
      <c r="T71">
        <v>69.61</v>
      </c>
      <c r="U71" s="114">
        <f t="shared" si="9"/>
        <v>221.2</v>
      </c>
      <c r="V71" s="112">
        <f t="shared" si="10"/>
        <v>0</v>
      </c>
      <c r="Y71">
        <f>BAWANA!AW71+BAWANA!AX71</f>
        <v>16.8</v>
      </c>
      <c r="Z71">
        <f>BAWANA!BD71+BAWANA!BE71</f>
        <v>32</v>
      </c>
      <c r="AA71">
        <f>BAWANA!X71+BAWANA!Y71</f>
        <v>16.8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221.2</v>
      </c>
      <c r="E72">
        <f>BAWANA!AM72</f>
        <v>0</v>
      </c>
      <c r="F72">
        <f t="shared" si="11"/>
        <v>256</v>
      </c>
      <c r="G72">
        <f t="shared" si="12"/>
        <v>221.2</v>
      </c>
      <c r="H72" s="112"/>
      <c r="I72">
        <f>BRPL_EOD!AI72+BRPL_EOD!AJ72</f>
        <v>75</v>
      </c>
      <c r="J72">
        <f>BYPL_EOD!AI72+BYPL_EOD!AJ72</f>
        <v>48.59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221.2</v>
      </c>
      <c r="O72" s="112">
        <f t="shared" si="8"/>
        <v>0</v>
      </c>
      <c r="P72">
        <v>75</v>
      </c>
      <c r="Q72">
        <v>48.59</v>
      </c>
      <c r="R72">
        <v>5</v>
      </c>
      <c r="S72">
        <v>23</v>
      </c>
      <c r="T72">
        <v>69.61</v>
      </c>
      <c r="U72" s="114">
        <f t="shared" si="9"/>
        <v>221.2</v>
      </c>
      <c r="V72" s="112">
        <f t="shared" si="10"/>
        <v>0</v>
      </c>
      <c r="Y72">
        <f>BAWANA!AW72+BAWANA!AX72</f>
        <v>16.8</v>
      </c>
      <c r="Z72">
        <f>BAWANA!BD72+BAWANA!BE72</f>
        <v>32</v>
      </c>
      <c r="AA72">
        <f>BAWANA!X72+BAWANA!Y72</f>
        <v>16.8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221.2</v>
      </c>
      <c r="E73">
        <f>BAWANA!AM73</f>
        <v>0</v>
      </c>
      <c r="F73">
        <f t="shared" si="11"/>
        <v>256</v>
      </c>
      <c r="G73">
        <f t="shared" si="12"/>
        <v>221.2</v>
      </c>
      <c r="H73" s="112"/>
      <c r="I73">
        <f>BRPL_EOD!AI73+BRPL_EOD!AJ73</f>
        <v>75</v>
      </c>
      <c r="J73">
        <f>BYPL_EOD!AI73+BYPL_EOD!AJ73</f>
        <v>48.59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221.2</v>
      </c>
      <c r="O73" s="112">
        <f t="shared" si="8"/>
        <v>0</v>
      </c>
      <c r="P73">
        <v>75</v>
      </c>
      <c r="Q73">
        <v>48.59</v>
      </c>
      <c r="R73">
        <v>5</v>
      </c>
      <c r="S73">
        <v>23</v>
      </c>
      <c r="T73">
        <v>69.61</v>
      </c>
      <c r="U73" s="114">
        <f t="shared" si="9"/>
        <v>221.2</v>
      </c>
      <c r="V73" s="112">
        <f t="shared" si="10"/>
        <v>0</v>
      </c>
      <c r="Y73">
        <f>BAWANA!AW73+BAWANA!AX73</f>
        <v>16.8</v>
      </c>
      <c r="Z73">
        <f>BAWANA!BD73+BAWANA!BE73</f>
        <v>32</v>
      </c>
      <c r="AA73">
        <f>BAWANA!X73+BAWANA!Y73</f>
        <v>16.8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221.2</v>
      </c>
      <c r="E74">
        <f>BAWANA!AM74</f>
        <v>0</v>
      </c>
      <c r="F74">
        <f t="shared" si="11"/>
        <v>256</v>
      </c>
      <c r="G74">
        <f t="shared" si="12"/>
        <v>221.2</v>
      </c>
      <c r="H74" s="112"/>
      <c r="I74">
        <f>BRPL_EOD!AI74+BRPL_EOD!AJ74</f>
        <v>75</v>
      </c>
      <c r="J74">
        <f>BYPL_EOD!AI74+BYPL_EOD!AJ74</f>
        <v>48.59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221.2</v>
      </c>
      <c r="O74" s="112">
        <f t="shared" si="8"/>
        <v>0</v>
      </c>
      <c r="P74">
        <v>75</v>
      </c>
      <c r="Q74">
        <v>48.59</v>
      </c>
      <c r="R74">
        <v>5</v>
      </c>
      <c r="S74">
        <v>23</v>
      </c>
      <c r="T74">
        <v>69.61</v>
      </c>
      <c r="U74" s="114">
        <f t="shared" si="9"/>
        <v>221.2</v>
      </c>
      <c r="V74" s="112">
        <f t="shared" si="10"/>
        <v>0</v>
      </c>
      <c r="Y74">
        <f>BAWANA!AW74+BAWANA!AX74</f>
        <v>16.8</v>
      </c>
      <c r="Z74">
        <f>BAWANA!BD74+BAWANA!BE74</f>
        <v>32</v>
      </c>
      <c r="AA74">
        <f>BAWANA!X74+BAWANA!Y74</f>
        <v>16.8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221.2</v>
      </c>
      <c r="E75">
        <f>BAWANA!AM75</f>
        <v>0</v>
      </c>
      <c r="F75">
        <f t="shared" si="11"/>
        <v>256</v>
      </c>
      <c r="G75">
        <f t="shared" si="12"/>
        <v>221.2</v>
      </c>
      <c r="H75" s="112"/>
      <c r="I75">
        <f>BRPL_EOD!AI75+BRPL_EOD!AJ75</f>
        <v>75</v>
      </c>
      <c r="J75">
        <f>BYPL_EOD!AI75+BYPL_EOD!AJ75</f>
        <v>48.59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221.2</v>
      </c>
      <c r="O75" s="112">
        <f t="shared" si="8"/>
        <v>0</v>
      </c>
      <c r="P75">
        <v>75</v>
      </c>
      <c r="Q75">
        <v>48.59</v>
      </c>
      <c r="R75">
        <v>5</v>
      </c>
      <c r="S75">
        <v>23</v>
      </c>
      <c r="T75">
        <v>69.61</v>
      </c>
      <c r="U75" s="114">
        <f t="shared" si="9"/>
        <v>221.2</v>
      </c>
      <c r="V75" s="112">
        <f t="shared" si="10"/>
        <v>0</v>
      </c>
      <c r="Y75">
        <f>BAWANA!AW75+BAWANA!AX75</f>
        <v>16.8</v>
      </c>
      <c r="Z75">
        <f>BAWANA!BD75+BAWANA!BE75</f>
        <v>32</v>
      </c>
      <c r="AA75">
        <f>BAWANA!X75+BAWANA!Y75</f>
        <v>16.8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221.2</v>
      </c>
      <c r="E76">
        <f>BAWANA!AM76</f>
        <v>0</v>
      </c>
      <c r="F76">
        <f t="shared" si="11"/>
        <v>256</v>
      </c>
      <c r="G76">
        <f t="shared" si="12"/>
        <v>221.2</v>
      </c>
      <c r="H76" s="112"/>
      <c r="I76">
        <f>BRPL_EOD!AI76+BRPL_EOD!AJ76</f>
        <v>75</v>
      </c>
      <c r="J76">
        <f>BYPL_EOD!AI76+BYPL_EOD!AJ76</f>
        <v>48.59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221.2</v>
      </c>
      <c r="O76" s="112">
        <f t="shared" si="8"/>
        <v>0</v>
      </c>
      <c r="P76">
        <v>75</v>
      </c>
      <c r="Q76">
        <v>48.59</v>
      </c>
      <c r="R76">
        <v>5</v>
      </c>
      <c r="S76">
        <v>23</v>
      </c>
      <c r="T76">
        <v>69.61</v>
      </c>
      <c r="U76" s="114">
        <f t="shared" si="9"/>
        <v>221.2</v>
      </c>
      <c r="V76" s="112">
        <f t="shared" si="10"/>
        <v>0</v>
      </c>
      <c r="Y76">
        <f>BAWANA!AW76+BAWANA!AX76</f>
        <v>16.8</v>
      </c>
      <c r="Z76">
        <f>BAWANA!BD76+BAWANA!BE76</f>
        <v>32</v>
      </c>
      <c r="AA76">
        <f>BAWANA!X76+BAWANA!Y76</f>
        <v>16.8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221.2</v>
      </c>
      <c r="E77">
        <f>BAWANA!AM77</f>
        <v>0</v>
      </c>
      <c r="F77">
        <f t="shared" si="11"/>
        <v>256</v>
      </c>
      <c r="G77">
        <f t="shared" si="12"/>
        <v>221.2</v>
      </c>
      <c r="H77" s="112"/>
      <c r="I77">
        <f>BRPL_EOD!AI77+BRPL_EOD!AJ77</f>
        <v>75</v>
      </c>
      <c r="J77">
        <f>BYPL_EOD!AI77+BYPL_EOD!AJ77</f>
        <v>48.59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221.2</v>
      </c>
      <c r="O77" s="112">
        <f t="shared" si="8"/>
        <v>0</v>
      </c>
      <c r="P77">
        <v>75</v>
      </c>
      <c r="Q77">
        <v>48.59</v>
      </c>
      <c r="R77">
        <v>5</v>
      </c>
      <c r="S77">
        <v>23</v>
      </c>
      <c r="T77">
        <v>69.61</v>
      </c>
      <c r="U77" s="114">
        <f t="shared" si="9"/>
        <v>221.2</v>
      </c>
      <c r="V77" s="112">
        <f t="shared" si="10"/>
        <v>0</v>
      </c>
      <c r="Y77">
        <f>BAWANA!AW77+BAWANA!AX77</f>
        <v>16.8</v>
      </c>
      <c r="Z77">
        <f>BAWANA!BD77+BAWANA!BE77</f>
        <v>32</v>
      </c>
      <c r="AA77">
        <f>BAWANA!X77+BAWANA!Y77</f>
        <v>16.8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221.2</v>
      </c>
      <c r="E78">
        <f>BAWANA!AM78</f>
        <v>0</v>
      </c>
      <c r="F78">
        <f t="shared" si="11"/>
        <v>256</v>
      </c>
      <c r="G78">
        <f t="shared" si="12"/>
        <v>221.2</v>
      </c>
      <c r="H78" s="112"/>
      <c r="I78">
        <f>BRPL_EOD!AI78+BRPL_EOD!AJ78</f>
        <v>75</v>
      </c>
      <c r="J78">
        <f>BYPL_EOD!AI78+BYPL_EOD!AJ78</f>
        <v>48.59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221.2</v>
      </c>
      <c r="O78" s="112">
        <f t="shared" si="8"/>
        <v>0</v>
      </c>
      <c r="P78">
        <v>75</v>
      </c>
      <c r="Q78">
        <v>48.59</v>
      </c>
      <c r="R78">
        <v>5</v>
      </c>
      <c r="S78">
        <v>23</v>
      </c>
      <c r="T78">
        <v>69.61</v>
      </c>
      <c r="U78" s="114">
        <f t="shared" si="9"/>
        <v>221.2</v>
      </c>
      <c r="V78" s="112">
        <f t="shared" si="10"/>
        <v>0</v>
      </c>
      <c r="Y78">
        <f>BAWANA!AW78+BAWANA!AX78</f>
        <v>16.8</v>
      </c>
      <c r="Z78">
        <f>BAWANA!BD78+BAWANA!BE78</f>
        <v>32</v>
      </c>
      <c r="AA78">
        <f>BAWANA!X78+BAWANA!Y78</f>
        <v>16.8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216.74</v>
      </c>
      <c r="E79">
        <f>BAWANA!AM79</f>
        <v>0</v>
      </c>
      <c r="F79">
        <f t="shared" si="11"/>
        <v>256</v>
      </c>
      <c r="G79">
        <f t="shared" si="12"/>
        <v>216.74</v>
      </c>
      <c r="H79" s="112"/>
      <c r="I79">
        <f>BRPL_EOD!AI79+BRPL_EOD!AJ79</f>
        <v>82.89</v>
      </c>
      <c r="J79">
        <f>BYPL_EOD!AI79+BYPL_EOD!AJ79</f>
        <v>47.93</v>
      </c>
      <c r="K79">
        <f>MES_EOD!AI79+MES_EOD!AJ79</f>
        <v>5</v>
      </c>
      <c r="L79">
        <f>NDMC_EOD!AI79+NDMC_EOD!AJ79</f>
        <v>23</v>
      </c>
      <c r="M79">
        <f>TPDDL_EOD!AI79+TPDDL_EOD!AJ79</f>
        <v>57.92</v>
      </c>
      <c r="N79">
        <f t="shared" si="7"/>
        <v>216.74</v>
      </c>
      <c r="O79" s="112">
        <f t="shared" si="8"/>
        <v>0</v>
      </c>
      <c r="P79">
        <v>82.89</v>
      </c>
      <c r="Q79">
        <v>47.93</v>
      </c>
      <c r="R79">
        <v>5</v>
      </c>
      <c r="S79">
        <v>23</v>
      </c>
      <c r="T79">
        <v>57.92</v>
      </c>
      <c r="U79" s="114">
        <f t="shared" si="9"/>
        <v>216.74</v>
      </c>
      <c r="V79" s="112">
        <f t="shared" si="10"/>
        <v>0</v>
      </c>
      <c r="Y79">
        <f>BAWANA!AW79+BAWANA!AX79</f>
        <v>26.63</v>
      </c>
      <c r="Z79">
        <f>BAWANA!BD79+BAWANA!BE79</f>
        <v>26.63</v>
      </c>
      <c r="AA79">
        <f>BAWANA!X79+BAWANA!Y79</f>
        <v>26.63</v>
      </c>
      <c r="AB79">
        <f>BAWANA!AE79+BAWANA!AF79</f>
        <v>26.63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216.74</v>
      </c>
      <c r="E80">
        <f>BAWANA!AM80</f>
        <v>0</v>
      </c>
      <c r="F80">
        <f t="shared" si="11"/>
        <v>256</v>
      </c>
      <c r="G80">
        <f t="shared" si="12"/>
        <v>216.74</v>
      </c>
      <c r="H80" s="112"/>
      <c r="I80">
        <f>BRPL_EOD!AI80+BRPL_EOD!AJ80</f>
        <v>82.89</v>
      </c>
      <c r="J80">
        <f>BYPL_EOD!AI80+BYPL_EOD!AJ80</f>
        <v>47.93</v>
      </c>
      <c r="K80">
        <f>MES_EOD!AI80+MES_EOD!AJ80</f>
        <v>5</v>
      </c>
      <c r="L80">
        <f>NDMC_EOD!AI80+NDMC_EOD!AJ80</f>
        <v>23</v>
      </c>
      <c r="M80">
        <f>TPDDL_EOD!AI80+TPDDL_EOD!AJ80</f>
        <v>57.92</v>
      </c>
      <c r="N80">
        <f t="shared" si="7"/>
        <v>216.74</v>
      </c>
      <c r="O80" s="112">
        <f t="shared" si="8"/>
        <v>0</v>
      </c>
      <c r="P80">
        <v>82.89</v>
      </c>
      <c r="Q80">
        <v>47.93</v>
      </c>
      <c r="R80">
        <v>5</v>
      </c>
      <c r="S80">
        <v>23</v>
      </c>
      <c r="T80">
        <v>57.92</v>
      </c>
      <c r="U80" s="114">
        <f t="shared" si="9"/>
        <v>216.74</v>
      </c>
      <c r="V80" s="112">
        <f t="shared" si="10"/>
        <v>0</v>
      </c>
      <c r="Y80">
        <f>BAWANA!AW80+BAWANA!AX80</f>
        <v>26.63</v>
      </c>
      <c r="Z80">
        <f>BAWANA!BD80+BAWANA!BE80</f>
        <v>26.63</v>
      </c>
      <c r="AA80">
        <f>BAWANA!X80+BAWANA!Y80</f>
        <v>26.63</v>
      </c>
      <c r="AB80">
        <f>BAWANA!AE80+BAWANA!AF80</f>
        <v>26.63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216.74</v>
      </c>
      <c r="E81">
        <f>BAWANA!AM81</f>
        <v>0</v>
      </c>
      <c r="F81">
        <f t="shared" si="11"/>
        <v>256</v>
      </c>
      <c r="G81">
        <f t="shared" si="12"/>
        <v>216.74</v>
      </c>
      <c r="H81" s="112"/>
      <c r="I81">
        <f>BRPL_EOD!AI81+BRPL_EOD!AJ81</f>
        <v>82.89</v>
      </c>
      <c r="J81">
        <f>BYPL_EOD!AI81+BYPL_EOD!AJ81</f>
        <v>47.93</v>
      </c>
      <c r="K81">
        <f>MES_EOD!AI81+MES_EOD!AJ81</f>
        <v>5</v>
      </c>
      <c r="L81">
        <f>NDMC_EOD!AI81+NDMC_EOD!AJ81</f>
        <v>23</v>
      </c>
      <c r="M81">
        <f>TPDDL_EOD!AI81+TPDDL_EOD!AJ81</f>
        <v>57.92</v>
      </c>
      <c r="N81">
        <f t="shared" si="7"/>
        <v>216.74</v>
      </c>
      <c r="O81" s="112">
        <f t="shared" si="8"/>
        <v>0</v>
      </c>
      <c r="P81">
        <v>82.89</v>
      </c>
      <c r="Q81">
        <v>47.93</v>
      </c>
      <c r="R81">
        <v>5</v>
      </c>
      <c r="S81">
        <v>23</v>
      </c>
      <c r="T81">
        <v>57.92</v>
      </c>
      <c r="U81" s="114">
        <f t="shared" si="9"/>
        <v>216.74</v>
      </c>
      <c r="V81" s="112">
        <f t="shared" si="10"/>
        <v>0</v>
      </c>
      <c r="Y81">
        <f>BAWANA!AW81+BAWANA!AX81</f>
        <v>26.63</v>
      </c>
      <c r="Z81">
        <f>BAWANA!BD81+BAWANA!BE81</f>
        <v>26.63</v>
      </c>
      <c r="AA81">
        <f>BAWANA!X81+BAWANA!Y81</f>
        <v>26.63</v>
      </c>
      <c r="AB81">
        <f>BAWANA!AE81+BAWANA!AF81</f>
        <v>26.63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216.74</v>
      </c>
      <c r="E82">
        <f>BAWANA!AM82</f>
        <v>0</v>
      </c>
      <c r="F82">
        <f t="shared" si="11"/>
        <v>256</v>
      </c>
      <c r="G82">
        <f t="shared" si="12"/>
        <v>216.74</v>
      </c>
      <c r="H82" s="112"/>
      <c r="I82">
        <f>BRPL_EOD!AI82+BRPL_EOD!AJ82</f>
        <v>82.89</v>
      </c>
      <c r="J82">
        <f>BYPL_EOD!AI82+BYPL_EOD!AJ82</f>
        <v>47.93</v>
      </c>
      <c r="K82">
        <f>MES_EOD!AI82+MES_EOD!AJ82</f>
        <v>5</v>
      </c>
      <c r="L82">
        <f>NDMC_EOD!AI82+NDMC_EOD!AJ82</f>
        <v>23</v>
      </c>
      <c r="M82">
        <f>TPDDL_EOD!AI82+TPDDL_EOD!AJ82</f>
        <v>57.92</v>
      </c>
      <c r="N82">
        <f t="shared" si="7"/>
        <v>216.74</v>
      </c>
      <c r="O82" s="112">
        <f t="shared" si="8"/>
        <v>0</v>
      </c>
      <c r="P82">
        <v>82.89</v>
      </c>
      <c r="Q82">
        <v>47.93</v>
      </c>
      <c r="R82">
        <v>5</v>
      </c>
      <c r="S82">
        <v>23</v>
      </c>
      <c r="T82">
        <v>57.92</v>
      </c>
      <c r="U82" s="114">
        <f t="shared" si="9"/>
        <v>216.74</v>
      </c>
      <c r="V82" s="112">
        <f t="shared" si="10"/>
        <v>0</v>
      </c>
      <c r="Y82">
        <f>BAWANA!AW82+BAWANA!AX82</f>
        <v>26.63</v>
      </c>
      <c r="Z82">
        <f>BAWANA!BD82+BAWANA!BE82</f>
        <v>26.63</v>
      </c>
      <c r="AA82">
        <f>BAWANA!X82+BAWANA!Y82</f>
        <v>26.63</v>
      </c>
      <c r="AB82">
        <f>BAWANA!AE82+BAWANA!AF82</f>
        <v>26.63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5.1902725000000052</v>
      </c>
      <c r="E99" s="114">
        <f t="shared" si="14"/>
        <v>0</v>
      </c>
      <c r="F99" s="114">
        <f t="shared" si="14"/>
        <v>6.1440000000000001</v>
      </c>
      <c r="G99" s="114">
        <f t="shared" si="14"/>
        <v>5.1902725000000052</v>
      </c>
      <c r="H99" s="114"/>
      <c r="I99" s="114">
        <f t="shared" si="14"/>
        <v>1.9578350000000035</v>
      </c>
      <c r="J99" s="114">
        <f t="shared" si="14"/>
        <v>1.1475650000000008</v>
      </c>
      <c r="K99" s="114">
        <f t="shared" si="14"/>
        <v>0.12</v>
      </c>
      <c r="L99" s="114">
        <f t="shared" si="14"/>
        <v>0.48566500000000035</v>
      </c>
      <c r="M99" s="114">
        <f t="shared" si="14"/>
        <v>1.4791025000000002</v>
      </c>
      <c r="N99" s="114">
        <f t="shared" si="14"/>
        <v>5.1901674999999967</v>
      </c>
      <c r="O99" s="114">
        <f t="shared" si="14"/>
        <v>1.0499999999927923E-4</v>
      </c>
      <c r="P99" s="114">
        <f t="shared" si="14"/>
        <v>1.9578772537755031</v>
      </c>
      <c r="Q99" s="114">
        <f t="shared" si="14"/>
        <v>1.1475892439303534</v>
      </c>
      <c r="R99" s="114">
        <f t="shared" si="14"/>
        <v>0.12000243474904498</v>
      </c>
      <c r="S99" s="114">
        <f t="shared" si="14"/>
        <v>0.48567469981939471</v>
      </c>
      <c r="T99" s="114">
        <f t="shared" si="14"/>
        <v>1.4791288677257048</v>
      </c>
      <c r="U99" s="114">
        <f t="shared" si="14"/>
        <v>5.1902725000000052</v>
      </c>
      <c r="V99" s="114">
        <f t="shared" si="10"/>
        <v>0</v>
      </c>
      <c r="Y99" s="114">
        <f>SUM(Y3:Y98)/4000</f>
        <v>0.61250749999999943</v>
      </c>
      <c r="Z99" s="114">
        <f t="shared" ref="Z99:AD99" si="15">SUM(Z3:Z98)/4000</f>
        <v>0.67721999999999938</v>
      </c>
      <c r="AA99" s="114">
        <f t="shared" si="15"/>
        <v>0.61250749999999943</v>
      </c>
      <c r="AB99" s="114">
        <f t="shared" si="15"/>
        <v>0.67721999999999938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341.56456400000002</v>
      </c>
      <c r="L3">
        <v>653.15250000000003</v>
      </c>
      <c r="M3">
        <v>92</v>
      </c>
      <c r="N3">
        <v>118.125</v>
      </c>
      <c r="O3">
        <v>123.665626</v>
      </c>
      <c r="P3">
        <v>123.375</v>
      </c>
      <c r="Q3">
        <v>20.556000000000001</v>
      </c>
      <c r="R3">
        <v>20.141999999999999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106.73575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54.186300000000003</v>
      </c>
      <c r="AL3">
        <v>15.106</v>
      </c>
      <c r="AM3">
        <v>0</v>
      </c>
      <c r="AN3">
        <v>0.59302999999999995</v>
      </c>
      <c r="AO3">
        <v>0</v>
      </c>
      <c r="AP3">
        <v>2.5619999999999998</v>
      </c>
      <c r="AQ3">
        <v>0</v>
      </c>
      <c r="AR3">
        <v>39.744</v>
      </c>
      <c r="AS3">
        <v>24.75168</v>
      </c>
      <c r="AT3">
        <v>16.704799999999999</v>
      </c>
      <c r="AU3">
        <v>0</v>
      </c>
      <c r="AV3">
        <v>32.549999999999997</v>
      </c>
      <c r="AW3">
        <v>54.625799999999998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2455.6574559999999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341.56456400000002</v>
      </c>
      <c r="L4">
        <v>653.15250000000003</v>
      </c>
      <c r="M4">
        <v>92</v>
      </c>
      <c r="N4">
        <v>118.125</v>
      </c>
      <c r="O4">
        <v>123.665626</v>
      </c>
      <c r="P4">
        <v>123.375</v>
      </c>
      <c r="Q4">
        <v>20.556000000000001</v>
      </c>
      <c r="R4">
        <v>20.141999999999999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109.88275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54.186300000000003</v>
      </c>
      <c r="AL4">
        <v>70.882000000000005</v>
      </c>
      <c r="AM4">
        <v>0</v>
      </c>
      <c r="AN4">
        <v>0.59302999999999995</v>
      </c>
      <c r="AO4">
        <v>0</v>
      </c>
      <c r="AP4">
        <v>2.5619999999999998</v>
      </c>
      <c r="AQ4">
        <v>0</v>
      </c>
      <c r="AR4">
        <v>39.744</v>
      </c>
      <c r="AS4">
        <v>24.75168</v>
      </c>
      <c r="AT4">
        <v>16.704799999999999</v>
      </c>
      <c r="AU4">
        <v>0</v>
      </c>
      <c r="AV4">
        <v>32.549999999999997</v>
      </c>
      <c r="AW4">
        <v>54.625799999999998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2514.5804559999997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341.56456400000002</v>
      </c>
      <c r="L5">
        <v>653.15250000000003</v>
      </c>
      <c r="M5">
        <v>92</v>
      </c>
      <c r="N5">
        <v>118.125</v>
      </c>
      <c r="O5">
        <v>123.665626</v>
      </c>
      <c r="P5">
        <v>123.375</v>
      </c>
      <c r="Q5">
        <v>20.556000000000001</v>
      </c>
      <c r="R5">
        <v>20.141999999999999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109.88275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54.186300000000003</v>
      </c>
      <c r="AL5">
        <v>70.882000000000005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8.8320000000000007</v>
      </c>
      <c r="AS5">
        <v>24.75168</v>
      </c>
      <c r="AT5">
        <v>15.00135</v>
      </c>
      <c r="AU5">
        <v>0</v>
      </c>
      <c r="AV5">
        <v>32.549999999999997</v>
      </c>
      <c r="AW5">
        <v>54.625799999999998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2465.4861539999993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341.56456400000002</v>
      </c>
      <c r="L6">
        <v>653.15250000000003</v>
      </c>
      <c r="M6">
        <v>92</v>
      </c>
      <c r="N6">
        <v>118.125</v>
      </c>
      <c r="O6">
        <v>123.665626</v>
      </c>
      <c r="P6">
        <v>123.375</v>
      </c>
      <c r="Q6">
        <v>20.556000000000001</v>
      </c>
      <c r="R6">
        <v>20.141999999999999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109.88275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54.186300000000003</v>
      </c>
      <c r="AL6">
        <v>70.882000000000005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5.52</v>
      </c>
      <c r="AS6">
        <v>24.75168</v>
      </c>
      <c r="AT6">
        <v>15.00135</v>
      </c>
      <c r="AU6">
        <v>0</v>
      </c>
      <c r="AV6">
        <v>32.549999999999997</v>
      </c>
      <c r="AW6">
        <v>54.625799999999998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2462.1741539999994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497.71749899999998</v>
      </c>
      <c r="L7">
        <v>653.15250000000003</v>
      </c>
      <c r="M7">
        <v>92</v>
      </c>
      <c r="N7">
        <v>118.125</v>
      </c>
      <c r="O7">
        <v>123.665626</v>
      </c>
      <c r="P7">
        <v>123.375</v>
      </c>
      <c r="Q7">
        <v>20.556000000000001</v>
      </c>
      <c r="R7">
        <v>20.141999999999999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109.88275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54.186300000000003</v>
      </c>
      <c r="AL7">
        <v>70.882000000000005</v>
      </c>
      <c r="AM7">
        <v>0</v>
      </c>
      <c r="AN7">
        <v>0.59302999999999995</v>
      </c>
      <c r="AO7">
        <v>0</v>
      </c>
      <c r="AP7">
        <v>2.5619999999999998</v>
      </c>
      <c r="AQ7">
        <v>0</v>
      </c>
      <c r="AR7">
        <v>5.52</v>
      </c>
      <c r="AS7">
        <v>24.75168</v>
      </c>
      <c r="AT7">
        <v>15.00135</v>
      </c>
      <c r="AU7">
        <v>0</v>
      </c>
      <c r="AV7">
        <v>32.549999999999997</v>
      </c>
      <c r="AW7">
        <v>54.625799999999998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2618.3270889999999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497.71749899999998</v>
      </c>
      <c r="L8">
        <v>653.15250000000003</v>
      </c>
      <c r="M8">
        <v>92</v>
      </c>
      <c r="N8">
        <v>118.125</v>
      </c>
      <c r="O8">
        <v>123.665626</v>
      </c>
      <c r="P8">
        <v>123.375</v>
      </c>
      <c r="Q8">
        <v>20.556000000000001</v>
      </c>
      <c r="R8">
        <v>20.141999999999999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115.39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54.186300000000003</v>
      </c>
      <c r="AL8">
        <v>13.944000000000001</v>
      </c>
      <c r="AM8">
        <v>0</v>
      </c>
      <c r="AN8">
        <v>0.59302999999999995</v>
      </c>
      <c r="AO8">
        <v>0</v>
      </c>
      <c r="AP8">
        <v>2.5619999999999998</v>
      </c>
      <c r="AQ8">
        <v>0</v>
      </c>
      <c r="AR8">
        <v>5.52</v>
      </c>
      <c r="AS8">
        <v>24.75168</v>
      </c>
      <c r="AT8">
        <v>15.00135</v>
      </c>
      <c r="AU8">
        <v>0</v>
      </c>
      <c r="AV8">
        <v>32.549999999999997</v>
      </c>
      <c r="AW8">
        <v>54.625799999999998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2566.8963389999994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512.58849899999996</v>
      </c>
      <c r="L9">
        <v>653.15250000000003</v>
      </c>
      <c r="M9">
        <v>92</v>
      </c>
      <c r="N9">
        <v>118.125</v>
      </c>
      <c r="O9">
        <v>123.665626</v>
      </c>
      <c r="P9">
        <v>123.375</v>
      </c>
      <c r="Q9">
        <v>20.556000000000001</v>
      </c>
      <c r="R9">
        <v>24.058499999999999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115.39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54.186300000000003</v>
      </c>
      <c r="AL9">
        <v>2.3239999999999998</v>
      </c>
      <c r="AM9">
        <v>0</v>
      </c>
      <c r="AN9">
        <v>0.59302999999999995</v>
      </c>
      <c r="AO9">
        <v>0</v>
      </c>
      <c r="AP9">
        <v>8.3264999999999993</v>
      </c>
      <c r="AQ9">
        <v>0</v>
      </c>
      <c r="AR9">
        <v>5.52</v>
      </c>
      <c r="AS9">
        <v>6.0533999999999999</v>
      </c>
      <c r="AT9">
        <v>15.00135</v>
      </c>
      <c r="AU9">
        <v>0</v>
      </c>
      <c r="AV9">
        <v>32.549999999999997</v>
      </c>
      <c r="AW9">
        <v>54.625799999999998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2561.1300589999996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527.45949900000005</v>
      </c>
      <c r="L10">
        <v>653.15250000000003</v>
      </c>
      <c r="M10">
        <v>92</v>
      </c>
      <c r="N10">
        <v>118.125</v>
      </c>
      <c r="O10">
        <v>123.665626</v>
      </c>
      <c r="P10">
        <v>123.375</v>
      </c>
      <c r="Q10">
        <v>20.556000000000001</v>
      </c>
      <c r="R10">
        <v>27.975000000000001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120.63500000000001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54.186300000000003</v>
      </c>
      <c r="AL10">
        <v>2.3239999999999998</v>
      </c>
      <c r="AM10">
        <v>0</v>
      </c>
      <c r="AN10">
        <v>0.59302999999999995</v>
      </c>
      <c r="AO10">
        <v>0</v>
      </c>
      <c r="AP10">
        <v>8.3264999999999993</v>
      </c>
      <c r="AQ10">
        <v>0</v>
      </c>
      <c r="AR10">
        <v>5.52</v>
      </c>
      <c r="AS10">
        <v>6.0533999999999999</v>
      </c>
      <c r="AT10">
        <v>15.00135</v>
      </c>
      <c r="AU10">
        <v>0</v>
      </c>
      <c r="AV10">
        <v>32.549999999999997</v>
      </c>
      <c r="AW10">
        <v>54.625799999999998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2585.1625589999999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527.45949900000005</v>
      </c>
      <c r="L11">
        <v>653.15250000000003</v>
      </c>
      <c r="M11">
        <v>92</v>
      </c>
      <c r="N11">
        <v>118.125</v>
      </c>
      <c r="O11">
        <v>123.665626</v>
      </c>
      <c r="P11">
        <v>123.375</v>
      </c>
      <c r="Q11">
        <v>20.556000000000001</v>
      </c>
      <c r="R11">
        <v>31.891500000000001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125.88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54.186300000000003</v>
      </c>
      <c r="AL11">
        <v>2.3239999999999998</v>
      </c>
      <c r="AM11">
        <v>0</v>
      </c>
      <c r="AN11">
        <v>0.59302999999999995</v>
      </c>
      <c r="AO11">
        <v>0</v>
      </c>
      <c r="AP11">
        <v>8.3264999999999993</v>
      </c>
      <c r="AQ11">
        <v>0</v>
      </c>
      <c r="AR11">
        <v>5.52</v>
      </c>
      <c r="AS11">
        <v>6.0533999999999999</v>
      </c>
      <c r="AT11">
        <v>15.00135</v>
      </c>
      <c r="AU11">
        <v>0</v>
      </c>
      <c r="AV11">
        <v>32.549999999999997</v>
      </c>
      <c r="AW11">
        <v>54.625799999999998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2594.324059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542.33049900000003</v>
      </c>
      <c r="L12">
        <v>653.15250000000003</v>
      </c>
      <c r="M12">
        <v>92</v>
      </c>
      <c r="N12">
        <v>118.125</v>
      </c>
      <c r="O12">
        <v>123.665626</v>
      </c>
      <c r="P12">
        <v>123.375</v>
      </c>
      <c r="Q12">
        <v>20.556000000000001</v>
      </c>
      <c r="R12">
        <v>35.808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125.88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54.186300000000003</v>
      </c>
      <c r="AL12">
        <v>12.782</v>
      </c>
      <c r="AM12">
        <v>0</v>
      </c>
      <c r="AN12">
        <v>0.59302999999999995</v>
      </c>
      <c r="AO12">
        <v>0</v>
      </c>
      <c r="AP12">
        <v>8.3264999999999993</v>
      </c>
      <c r="AQ12">
        <v>0</v>
      </c>
      <c r="AR12">
        <v>5.52</v>
      </c>
      <c r="AS12">
        <v>6.0533999999999999</v>
      </c>
      <c r="AT12">
        <v>15.00135</v>
      </c>
      <c r="AU12">
        <v>0</v>
      </c>
      <c r="AV12">
        <v>32.549999999999997</v>
      </c>
      <c r="AW12">
        <v>54.625799999999998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2623.5695589999996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542.33049900000003</v>
      </c>
      <c r="L13">
        <v>653.15250000000003</v>
      </c>
      <c r="M13">
        <v>92</v>
      </c>
      <c r="N13">
        <v>118.125</v>
      </c>
      <c r="O13">
        <v>123.665626</v>
      </c>
      <c r="P13">
        <v>123.375</v>
      </c>
      <c r="Q13">
        <v>20.556000000000001</v>
      </c>
      <c r="R13">
        <v>39.724499999999999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131.125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54.186300000000003</v>
      </c>
      <c r="AL13">
        <v>12.782</v>
      </c>
      <c r="AM13">
        <v>0</v>
      </c>
      <c r="AN13">
        <v>0.59302999999999995</v>
      </c>
      <c r="AO13">
        <v>0</v>
      </c>
      <c r="AP13">
        <v>2.5619999999999998</v>
      </c>
      <c r="AQ13">
        <v>0</v>
      </c>
      <c r="AR13">
        <v>5.52</v>
      </c>
      <c r="AS13">
        <v>6.0533999999999999</v>
      </c>
      <c r="AT13">
        <v>15.00135</v>
      </c>
      <c r="AU13">
        <v>0</v>
      </c>
      <c r="AV13">
        <v>32.549999999999997</v>
      </c>
      <c r="AW13">
        <v>54.625799999999998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2626.9665589999995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557.20149900000001</v>
      </c>
      <c r="L14">
        <v>653.15250000000003</v>
      </c>
      <c r="M14">
        <v>92</v>
      </c>
      <c r="N14">
        <v>118.125</v>
      </c>
      <c r="O14">
        <v>123.665626</v>
      </c>
      <c r="P14">
        <v>123.375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131.125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54.186300000000003</v>
      </c>
      <c r="AL14">
        <v>12.782</v>
      </c>
      <c r="AM14">
        <v>0</v>
      </c>
      <c r="AN14">
        <v>0.59302999999999995</v>
      </c>
      <c r="AO14">
        <v>0</v>
      </c>
      <c r="AP14">
        <v>2.5619999999999998</v>
      </c>
      <c r="AQ14">
        <v>0</v>
      </c>
      <c r="AR14">
        <v>5.52</v>
      </c>
      <c r="AS14">
        <v>6.0533999999999999</v>
      </c>
      <c r="AT14">
        <v>15.00135</v>
      </c>
      <c r="AU14">
        <v>0</v>
      </c>
      <c r="AV14">
        <v>32.549999999999997</v>
      </c>
      <c r="AW14">
        <v>54.625799999999998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2644.5052549999991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557.20149900000001</v>
      </c>
      <c r="L15">
        <v>653.15250000000003</v>
      </c>
      <c r="M15">
        <v>92</v>
      </c>
      <c r="N15">
        <v>118.125</v>
      </c>
      <c r="O15">
        <v>123.665626</v>
      </c>
      <c r="P15">
        <v>123.375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136.37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54.186300000000003</v>
      </c>
      <c r="AL15">
        <v>12.782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5.52</v>
      </c>
      <c r="AS15">
        <v>6.0533999999999999</v>
      </c>
      <c r="AT15">
        <v>15.00135</v>
      </c>
      <c r="AU15">
        <v>0</v>
      </c>
      <c r="AV15">
        <v>32.549999999999997</v>
      </c>
      <c r="AW15">
        <v>54.625799999999998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2649.750254999999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572.07249899999999</v>
      </c>
      <c r="L16">
        <v>653.15250000000003</v>
      </c>
      <c r="M16">
        <v>92</v>
      </c>
      <c r="N16">
        <v>118.125</v>
      </c>
      <c r="O16">
        <v>123.665626</v>
      </c>
      <c r="P16">
        <v>123.375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136.37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54.186300000000003</v>
      </c>
      <c r="AL16">
        <v>12.782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5.52</v>
      </c>
      <c r="AS16">
        <v>6.0533999999999999</v>
      </c>
      <c r="AT16">
        <v>15.00135</v>
      </c>
      <c r="AU16">
        <v>0</v>
      </c>
      <c r="AV16">
        <v>32.549999999999997</v>
      </c>
      <c r="AW16">
        <v>54.625799999999998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2664.6212549999991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572.07249899999999</v>
      </c>
      <c r="L17">
        <v>653.15250000000003</v>
      </c>
      <c r="M17">
        <v>92</v>
      </c>
      <c r="N17">
        <v>118.125</v>
      </c>
      <c r="O17">
        <v>123.665626</v>
      </c>
      <c r="P17">
        <v>123.375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141.61500000000001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54.186300000000003</v>
      </c>
      <c r="AL17">
        <v>12.782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5.52</v>
      </c>
      <c r="AS17">
        <v>6.0533999999999999</v>
      </c>
      <c r="AT17">
        <v>15.00135</v>
      </c>
      <c r="AU17">
        <v>0</v>
      </c>
      <c r="AV17">
        <v>32.549999999999997</v>
      </c>
      <c r="AW17">
        <v>54.625799999999998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2669.866254999999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586.94349899999997</v>
      </c>
      <c r="L18">
        <v>653.15250000000003</v>
      </c>
      <c r="M18">
        <v>92</v>
      </c>
      <c r="N18">
        <v>118.125</v>
      </c>
      <c r="O18">
        <v>123.665626</v>
      </c>
      <c r="P18">
        <v>123.375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141.61500000000001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54.186300000000003</v>
      </c>
      <c r="AL18">
        <v>12.782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5.52</v>
      </c>
      <c r="AS18">
        <v>6.0533999999999999</v>
      </c>
      <c r="AT18">
        <v>15.00135</v>
      </c>
      <c r="AU18">
        <v>0</v>
      </c>
      <c r="AV18">
        <v>32.549999999999997</v>
      </c>
      <c r="AW18">
        <v>54.625799999999998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2684.7372549999991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586.94349899999997</v>
      </c>
      <c r="L19">
        <v>653.15250000000003</v>
      </c>
      <c r="M19">
        <v>92</v>
      </c>
      <c r="N19">
        <v>118.125</v>
      </c>
      <c r="O19">
        <v>123.665626</v>
      </c>
      <c r="P19">
        <v>123.375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54.186300000000003</v>
      </c>
      <c r="AL19">
        <v>12.782</v>
      </c>
      <c r="AM19">
        <v>0</v>
      </c>
      <c r="AN19">
        <v>0.59302999999999995</v>
      </c>
      <c r="AO19">
        <v>0</v>
      </c>
      <c r="AP19">
        <v>8.3264999999999993</v>
      </c>
      <c r="AQ19">
        <v>0</v>
      </c>
      <c r="AR19">
        <v>5.52</v>
      </c>
      <c r="AS19">
        <v>6.0533999999999999</v>
      </c>
      <c r="AT19">
        <v>15.00135</v>
      </c>
      <c r="AU19">
        <v>0</v>
      </c>
      <c r="AV19">
        <v>32.549999999999997</v>
      </c>
      <c r="AW19">
        <v>54.625799999999998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2715.3423799999996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586.94349899999997</v>
      </c>
      <c r="L20">
        <v>653.15250000000003</v>
      </c>
      <c r="M20">
        <v>92</v>
      </c>
      <c r="N20">
        <v>118.125</v>
      </c>
      <c r="O20">
        <v>123.665626</v>
      </c>
      <c r="P20">
        <v>123.375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54.186300000000003</v>
      </c>
      <c r="AL20">
        <v>12.782</v>
      </c>
      <c r="AM20">
        <v>0</v>
      </c>
      <c r="AN20">
        <v>0.59302999999999995</v>
      </c>
      <c r="AO20">
        <v>0</v>
      </c>
      <c r="AP20">
        <v>8.3264999999999993</v>
      </c>
      <c r="AQ20">
        <v>0</v>
      </c>
      <c r="AR20">
        <v>5.52</v>
      </c>
      <c r="AS20">
        <v>6.0533999999999999</v>
      </c>
      <c r="AT20">
        <v>15.00135</v>
      </c>
      <c r="AU20">
        <v>0</v>
      </c>
      <c r="AV20">
        <v>32.549999999999997</v>
      </c>
      <c r="AW20">
        <v>54.625799999999998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2715.3423799999996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601.81449899999996</v>
      </c>
      <c r="L21">
        <v>653.15250000000003</v>
      </c>
      <c r="M21">
        <v>92</v>
      </c>
      <c r="N21">
        <v>118.125</v>
      </c>
      <c r="O21">
        <v>123.665626</v>
      </c>
      <c r="P21">
        <v>123.375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54.186300000000003</v>
      </c>
      <c r="AL21">
        <v>12.782</v>
      </c>
      <c r="AM21">
        <v>0</v>
      </c>
      <c r="AN21">
        <v>0.59302999999999995</v>
      </c>
      <c r="AO21">
        <v>0</v>
      </c>
      <c r="AP21">
        <v>8.3264999999999993</v>
      </c>
      <c r="AQ21">
        <v>0</v>
      </c>
      <c r="AR21">
        <v>3.8639999999999999</v>
      </c>
      <c r="AS21">
        <v>6.0533999999999999</v>
      </c>
      <c r="AT21">
        <v>15.00135</v>
      </c>
      <c r="AU21">
        <v>0</v>
      </c>
      <c r="AV21">
        <v>32.549999999999997</v>
      </c>
      <c r="AW21">
        <v>54.625799999999998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2745.0362319999999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616.68549900000005</v>
      </c>
      <c r="L22">
        <v>653.15250000000003</v>
      </c>
      <c r="M22">
        <v>92</v>
      </c>
      <c r="N22">
        <v>118.125</v>
      </c>
      <c r="O22">
        <v>123.665626</v>
      </c>
      <c r="P22">
        <v>123.375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54.186300000000003</v>
      </c>
      <c r="AL22">
        <v>12.782</v>
      </c>
      <c r="AM22">
        <v>0</v>
      </c>
      <c r="AN22">
        <v>0.59302999999999995</v>
      </c>
      <c r="AO22">
        <v>0</v>
      </c>
      <c r="AP22">
        <v>8.3264999999999993</v>
      </c>
      <c r="AQ22">
        <v>0</v>
      </c>
      <c r="AR22">
        <v>3.8639999999999999</v>
      </c>
      <c r="AS22">
        <v>6.0533999999999999</v>
      </c>
      <c r="AT22">
        <v>15.00135</v>
      </c>
      <c r="AU22">
        <v>0</v>
      </c>
      <c r="AV22">
        <v>32.549999999999997</v>
      </c>
      <c r="AW22">
        <v>54.625799999999998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2759.907232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616.68549900000005</v>
      </c>
      <c r="L23">
        <v>653.15250000000003</v>
      </c>
      <c r="M23">
        <v>92</v>
      </c>
      <c r="N23">
        <v>118.125</v>
      </c>
      <c r="O23">
        <v>123.665626</v>
      </c>
      <c r="P23">
        <v>123.375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54.186300000000003</v>
      </c>
      <c r="AL23">
        <v>12.782</v>
      </c>
      <c r="AM23">
        <v>0</v>
      </c>
      <c r="AN23">
        <v>0.59302999999999995</v>
      </c>
      <c r="AO23">
        <v>0</v>
      </c>
      <c r="AP23">
        <v>3.843</v>
      </c>
      <c r="AQ23">
        <v>15.561</v>
      </c>
      <c r="AR23">
        <v>3.8639999999999999</v>
      </c>
      <c r="AS23">
        <v>6.0533999999999999</v>
      </c>
      <c r="AT23">
        <v>15.00135</v>
      </c>
      <c r="AU23">
        <v>0</v>
      </c>
      <c r="AV23">
        <v>32.549999999999997</v>
      </c>
      <c r="AW23">
        <v>54.625799999999998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2772.0847319999998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631.55649900000003</v>
      </c>
      <c r="L24">
        <v>653.15250000000003</v>
      </c>
      <c r="M24">
        <v>92</v>
      </c>
      <c r="N24">
        <v>118.125</v>
      </c>
      <c r="O24">
        <v>123.665626</v>
      </c>
      <c r="P24">
        <v>123.375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54.186300000000003</v>
      </c>
      <c r="AL24">
        <v>12.782</v>
      </c>
      <c r="AM24">
        <v>0</v>
      </c>
      <c r="AN24">
        <v>0.59302999999999995</v>
      </c>
      <c r="AO24">
        <v>0</v>
      </c>
      <c r="AP24">
        <v>3.843</v>
      </c>
      <c r="AQ24">
        <v>31.122</v>
      </c>
      <c r="AR24">
        <v>3.8639999999999999</v>
      </c>
      <c r="AS24">
        <v>6.0533999999999999</v>
      </c>
      <c r="AT24">
        <v>15.00135</v>
      </c>
      <c r="AU24">
        <v>0</v>
      </c>
      <c r="AV24">
        <v>32.549999999999997</v>
      </c>
      <c r="AW24">
        <v>54.625799999999998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2821.4567319999996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646.42749900000001</v>
      </c>
      <c r="L25">
        <v>653.15250000000003</v>
      </c>
      <c r="M25">
        <v>92</v>
      </c>
      <c r="N25">
        <v>118.125</v>
      </c>
      <c r="O25">
        <v>123.665626</v>
      </c>
      <c r="P25">
        <v>123.375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1.1000000000000001</v>
      </c>
      <c r="AA25">
        <v>0</v>
      </c>
      <c r="AB25">
        <v>3.9990000000000001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54.186300000000003</v>
      </c>
      <c r="AL25">
        <v>12.782</v>
      </c>
      <c r="AM25">
        <v>0</v>
      </c>
      <c r="AN25">
        <v>0.59302999999999995</v>
      </c>
      <c r="AO25">
        <v>0</v>
      </c>
      <c r="AP25">
        <v>3.843</v>
      </c>
      <c r="AQ25">
        <v>31.122</v>
      </c>
      <c r="AR25">
        <v>3.8639999999999999</v>
      </c>
      <c r="AS25">
        <v>6.0533999999999999</v>
      </c>
      <c r="AT25">
        <v>15.00135</v>
      </c>
      <c r="AU25">
        <v>0</v>
      </c>
      <c r="AV25">
        <v>32.549999999999997</v>
      </c>
      <c r="AW25">
        <v>54.625799999999998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2859.2667319999996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661.29849899999999</v>
      </c>
      <c r="L26">
        <v>653.15250000000003</v>
      </c>
      <c r="M26">
        <v>92</v>
      </c>
      <c r="N26">
        <v>118.125</v>
      </c>
      <c r="O26">
        <v>123.665626</v>
      </c>
      <c r="P26">
        <v>123.375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1.1000000000000001</v>
      </c>
      <c r="AA26">
        <v>0</v>
      </c>
      <c r="AB26">
        <v>13.17004</v>
      </c>
      <c r="AC26">
        <v>9.6778399999999998</v>
      </c>
      <c r="AD26">
        <v>7.9260000000000002</v>
      </c>
      <c r="AE26">
        <v>32.957704</v>
      </c>
      <c r="AF26">
        <v>8.8740000000000006</v>
      </c>
      <c r="AG26">
        <v>0</v>
      </c>
      <c r="AH26">
        <v>75.760000000000005</v>
      </c>
      <c r="AI26">
        <v>0</v>
      </c>
      <c r="AJ26">
        <v>0</v>
      </c>
      <c r="AK26">
        <v>54.186300000000003</v>
      </c>
      <c r="AL26">
        <v>12.782</v>
      </c>
      <c r="AM26">
        <v>5.1986999999999997</v>
      </c>
      <c r="AN26">
        <v>0.59302999999999995</v>
      </c>
      <c r="AO26">
        <v>0</v>
      </c>
      <c r="AP26">
        <v>1.7934000000000001</v>
      </c>
      <c r="AQ26">
        <v>46.683</v>
      </c>
      <c r="AR26">
        <v>3.8639999999999999</v>
      </c>
      <c r="AS26">
        <v>6.0533999999999999</v>
      </c>
      <c r="AT26">
        <v>15.00135</v>
      </c>
      <c r="AU26">
        <v>0</v>
      </c>
      <c r="AV26">
        <v>32.549999999999997</v>
      </c>
      <c r="AW26">
        <v>54.625799999999998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2955.0415639999997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676.16949899999997</v>
      </c>
      <c r="L27">
        <v>653.15250000000003</v>
      </c>
      <c r="M27">
        <v>92</v>
      </c>
      <c r="N27">
        <v>118.125</v>
      </c>
      <c r="O27">
        <v>123.665626</v>
      </c>
      <c r="P27">
        <v>123.375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2.2000000000000002</v>
      </c>
      <c r="AA27">
        <v>7.0309999999999997</v>
      </c>
      <c r="AB27">
        <v>13.17004</v>
      </c>
      <c r="AC27">
        <v>9.6778399999999998</v>
      </c>
      <c r="AD27">
        <v>15.852</v>
      </c>
      <c r="AE27">
        <v>49.436556000000003</v>
      </c>
      <c r="AF27">
        <v>17.748000000000001</v>
      </c>
      <c r="AG27">
        <v>0</v>
      </c>
      <c r="AH27">
        <v>94.7</v>
      </c>
      <c r="AI27">
        <v>7.6379999999999999</v>
      </c>
      <c r="AJ27">
        <v>0</v>
      </c>
      <c r="AK27">
        <v>54.186300000000003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1.7934000000000001</v>
      </c>
      <c r="AQ27">
        <v>46.683</v>
      </c>
      <c r="AR27">
        <v>3.8639999999999999</v>
      </c>
      <c r="AS27">
        <v>6.0533999999999999</v>
      </c>
      <c r="AT27">
        <v>15.00135</v>
      </c>
      <c r="AU27">
        <v>0</v>
      </c>
      <c r="AV27">
        <v>32.024999999999999</v>
      </c>
      <c r="AW27">
        <v>54.4086</v>
      </c>
      <c r="AX27">
        <v>92.063999999999993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3026.7002159999993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118.125</v>
      </c>
      <c r="O28">
        <v>123.665626</v>
      </c>
      <c r="P28">
        <v>123.375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26.07</v>
      </c>
      <c r="AB28">
        <v>39.510120000000001</v>
      </c>
      <c r="AC28">
        <v>20.374400000000001</v>
      </c>
      <c r="AD28">
        <v>27.408107999999999</v>
      </c>
      <c r="AE28">
        <v>49.436556000000003</v>
      </c>
      <c r="AF28">
        <v>19.72</v>
      </c>
      <c r="AG28">
        <v>0</v>
      </c>
      <c r="AH28">
        <v>123.11</v>
      </c>
      <c r="AI28">
        <v>16.548999999999999</v>
      </c>
      <c r="AJ28">
        <v>0</v>
      </c>
      <c r="AK28">
        <v>54.186300000000003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1.7934000000000001</v>
      </c>
      <c r="AQ28">
        <v>46.683</v>
      </c>
      <c r="AR28">
        <v>3.8639999999999999</v>
      </c>
      <c r="AS28">
        <v>6.0533999999999999</v>
      </c>
      <c r="AT28">
        <v>15.00135</v>
      </c>
      <c r="AU28">
        <v>0</v>
      </c>
      <c r="AV28">
        <v>32.024999999999999</v>
      </c>
      <c r="AW28">
        <v>54.4086</v>
      </c>
      <c r="AX28">
        <v>92.063999999999993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3156.7635240000004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92</v>
      </c>
      <c r="N29">
        <v>118.125</v>
      </c>
      <c r="O29">
        <v>123.665626</v>
      </c>
      <c r="P29">
        <v>123.375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26.07</v>
      </c>
      <c r="AB29">
        <v>39.510120000000001</v>
      </c>
      <c r="AC29">
        <v>20.374400000000001</v>
      </c>
      <c r="AD29">
        <v>27.408107999999999</v>
      </c>
      <c r="AE29">
        <v>49.436556000000003</v>
      </c>
      <c r="AF29">
        <v>19.72</v>
      </c>
      <c r="AG29">
        <v>0</v>
      </c>
      <c r="AH29">
        <v>132.58000000000001</v>
      </c>
      <c r="AI29">
        <v>16.548999999999999</v>
      </c>
      <c r="AJ29">
        <v>0</v>
      </c>
      <c r="AK29">
        <v>54.186300000000003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1.7934000000000001</v>
      </c>
      <c r="AQ29">
        <v>46.683</v>
      </c>
      <c r="AR29">
        <v>3.8639999999999999</v>
      </c>
      <c r="AS29">
        <v>6.0533999999999999</v>
      </c>
      <c r="AT29">
        <v>15.00135</v>
      </c>
      <c r="AU29">
        <v>0</v>
      </c>
      <c r="AV29">
        <v>32.024999999999999</v>
      </c>
      <c r="AW29">
        <v>54.4086</v>
      </c>
      <c r="AX29">
        <v>92.063999999999993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3166.2335240000002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92</v>
      </c>
      <c r="N30">
        <v>118.125</v>
      </c>
      <c r="O30">
        <v>123.665626</v>
      </c>
      <c r="P30">
        <v>123.375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26.07</v>
      </c>
      <c r="AB30">
        <v>39.510120000000001</v>
      </c>
      <c r="AC30">
        <v>20.374400000000001</v>
      </c>
      <c r="AD30">
        <v>27.408107999999999</v>
      </c>
      <c r="AE30">
        <v>49.436556000000003</v>
      </c>
      <c r="AF30">
        <v>19.72</v>
      </c>
      <c r="AG30">
        <v>0</v>
      </c>
      <c r="AH30">
        <v>132.58000000000001</v>
      </c>
      <c r="AI30">
        <v>16.548999999999999</v>
      </c>
      <c r="AJ30">
        <v>0</v>
      </c>
      <c r="AK30">
        <v>54.186300000000003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1.7934000000000001</v>
      </c>
      <c r="AQ30">
        <v>46.683</v>
      </c>
      <c r="AR30">
        <v>3.8639999999999999</v>
      </c>
      <c r="AS30">
        <v>6.0533999999999999</v>
      </c>
      <c r="AT30">
        <v>15.00135</v>
      </c>
      <c r="AU30">
        <v>0</v>
      </c>
      <c r="AV30">
        <v>32.024999999999999</v>
      </c>
      <c r="AW30">
        <v>54.4086</v>
      </c>
      <c r="AX30">
        <v>92.063999999999993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3166.2335240000002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653.15250000000003</v>
      </c>
      <c r="M31">
        <v>92</v>
      </c>
      <c r="N31">
        <v>118.125</v>
      </c>
      <c r="O31">
        <v>123.665626</v>
      </c>
      <c r="P31">
        <v>123.375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37.92</v>
      </c>
      <c r="AB31">
        <v>39.510120000000001</v>
      </c>
      <c r="AC31">
        <v>20.374400000000001</v>
      </c>
      <c r="AD31">
        <v>27.408107999999999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16.548999999999999</v>
      </c>
      <c r="AJ31">
        <v>0</v>
      </c>
      <c r="AK31">
        <v>54.186300000000003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1.7934000000000001</v>
      </c>
      <c r="AQ31">
        <v>46.683</v>
      </c>
      <c r="AR31">
        <v>39.744</v>
      </c>
      <c r="AS31">
        <v>6.0533999999999999</v>
      </c>
      <c r="AT31">
        <v>15.00135</v>
      </c>
      <c r="AU31">
        <v>0</v>
      </c>
      <c r="AV31">
        <v>32.024999999999999</v>
      </c>
      <c r="AW31">
        <v>54.4086</v>
      </c>
      <c r="AX31">
        <v>92.063999999999993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3213.9635240000002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653.15250000000003</v>
      </c>
      <c r="M32">
        <v>92</v>
      </c>
      <c r="N32">
        <v>118.125</v>
      </c>
      <c r="O32">
        <v>123.665626</v>
      </c>
      <c r="P32">
        <v>123.375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37.92</v>
      </c>
      <c r="AB32">
        <v>39.510120000000001</v>
      </c>
      <c r="AC32">
        <v>20.374400000000001</v>
      </c>
      <c r="AD32">
        <v>27.408107999999999</v>
      </c>
      <c r="AE32">
        <v>49.436556000000003</v>
      </c>
      <c r="AF32">
        <v>19.72</v>
      </c>
      <c r="AG32">
        <v>0</v>
      </c>
      <c r="AH32">
        <v>132.58000000000001</v>
      </c>
      <c r="AI32">
        <v>16.548999999999999</v>
      </c>
      <c r="AJ32">
        <v>0</v>
      </c>
      <c r="AK32">
        <v>54.186300000000003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1.7934000000000001</v>
      </c>
      <c r="AQ32">
        <v>46.683</v>
      </c>
      <c r="AR32">
        <v>39.744</v>
      </c>
      <c r="AS32">
        <v>6.0533999999999999</v>
      </c>
      <c r="AT32">
        <v>15.00135</v>
      </c>
      <c r="AU32">
        <v>0</v>
      </c>
      <c r="AV32">
        <v>32.024999999999999</v>
      </c>
      <c r="AW32">
        <v>54.4086</v>
      </c>
      <c r="AX32">
        <v>92.063999999999993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3213.9635240000002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683.12912700000004</v>
      </c>
      <c r="L33">
        <v>653.15250000000003</v>
      </c>
      <c r="M33">
        <v>92</v>
      </c>
      <c r="N33">
        <v>118.125</v>
      </c>
      <c r="O33">
        <v>123.665626</v>
      </c>
      <c r="P33">
        <v>123.375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37.92</v>
      </c>
      <c r="AB33">
        <v>39.510120000000001</v>
      </c>
      <c r="AC33">
        <v>20.374400000000001</v>
      </c>
      <c r="AD33">
        <v>27.408107999999999</v>
      </c>
      <c r="AE33">
        <v>49.436556000000003</v>
      </c>
      <c r="AF33">
        <v>19.72</v>
      </c>
      <c r="AG33">
        <v>0</v>
      </c>
      <c r="AH33">
        <v>124.4358</v>
      </c>
      <c r="AI33">
        <v>3.819</v>
      </c>
      <c r="AJ33">
        <v>0</v>
      </c>
      <c r="AK33">
        <v>54.186300000000003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1.7934000000000001</v>
      </c>
      <c r="AQ33">
        <v>46.683</v>
      </c>
      <c r="AR33">
        <v>8.8320000000000007</v>
      </c>
      <c r="AS33">
        <v>6.0533999999999999</v>
      </c>
      <c r="AT33">
        <v>15.00135</v>
      </c>
      <c r="AU33">
        <v>0</v>
      </c>
      <c r="AV33">
        <v>32.024999999999999</v>
      </c>
      <c r="AW33">
        <v>54.4086</v>
      </c>
      <c r="AX33">
        <v>92.063999999999993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3162.1773240000002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653.15250000000003</v>
      </c>
      <c r="M34">
        <v>92</v>
      </c>
      <c r="N34">
        <v>118.125</v>
      </c>
      <c r="O34">
        <v>123.665626</v>
      </c>
      <c r="P34">
        <v>123.375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27.65</v>
      </c>
      <c r="AB34">
        <v>26.34008</v>
      </c>
      <c r="AC34">
        <v>9.6778399999999998</v>
      </c>
      <c r="AD34">
        <v>17.833500000000001</v>
      </c>
      <c r="AE34">
        <v>32.957704</v>
      </c>
      <c r="AF34">
        <v>9.86</v>
      </c>
      <c r="AG34">
        <v>0</v>
      </c>
      <c r="AH34">
        <v>113.64</v>
      </c>
      <c r="AI34">
        <v>0</v>
      </c>
      <c r="AJ34">
        <v>0</v>
      </c>
      <c r="AK34">
        <v>54.186300000000003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1.7934000000000001</v>
      </c>
      <c r="AQ34">
        <v>46.683</v>
      </c>
      <c r="AR34">
        <v>6.6239999999999997</v>
      </c>
      <c r="AS34">
        <v>6.0533999999999999</v>
      </c>
      <c r="AT34">
        <v>15.00135</v>
      </c>
      <c r="AU34">
        <v>0</v>
      </c>
      <c r="AV34">
        <v>32.024999999999999</v>
      </c>
      <c r="AW34">
        <v>54.4086</v>
      </c>
      <c r="AX34">
        <v>92.063999999999993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3063.1797319999996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683.12912700000004</v>
      </c>
      <c r="L35">
        <v>653.15250000000003</v>
      </c>
      <c r="M35">
        <v>92</v>
      </c>
      <c r="N35">
        <v>118.125</v>
      </c>
      <c r="O35">
        <v>123.665626</v>
      </c>
      <c r="P35">
        <v>123.375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6.5208000000000004</v>
      </c>
      <c r="AA35">
        <v>23.7</v>
      </c>
      <c r="AB35">
        <v>13.17004</v>
      </c>
      <c r="AC35">
        <v>0</v>
      </c>
      <c r="AD35">
        <v>7.9260000000000002</v>
      </c>
      <c r="AE35">
        <v>32.957704</v>
      </c>
      <c r="AF35">
        <v>8.8740000000000006</v>
      </c>
      <c r="AG35">
        <v>0</v>
      </c>
      <c r="AH35">
        <v>97.540999999999997</v>
      </c>
      <c r="AI35">
        <v>0</v>
      </c>
      <c r="AJ35">
        <v>0</v>
      </c>
      <c r="AK35">
        <v>54.186300000000003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1.7934000000000001</v>
      </c>
      <c r="AQ35">
        <v>46.683</v>
      </c>
      <c r="AR35">
        <v>6.6239999999999997</v>
      </c>
      <c r="AS35">
        <v>6.0533999999999999</v>
      </c>
      <c r="AT35">
        <v>15.00135</v>
      </c>
      <c r="AU35">
        <v>0</v>
      </c>
      <c r="AV35">
        <v>32.024999999999999</v>
      </c>
      <c r="AW35">
        <v>54.4086</v>
      </c>
      <c r="AX35">
        <v>92.063999999999993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3008.9894519999993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683.12912700000004</v>
      </c>
      <c r="L36">
        <v>653.15250000000003</v>
      </c>
      <c r="M36">
        <v>92</v>
      </c>
      <c r="N36">
        <v>118.125</v>
      </c>
      <c r="O36">
        <v>123.665626</v>
      </c>
      <c r="P36">
        <v>123.375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6.5208000000000004</v>
      </c>
      <c r="AA36">
        <v>13.43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75.760000000000005</v>
      </c>
      <c r="AI36">
        <v>0</v>
      </c>
      <c r="AJ36">
        <v>0</v>
      </c>
      <c r="AK36">
        <v>54.186300000000003</v>
      </c>
      <c r="AL36">
        <v>2.3239999999999998</v>
      </c>
      <c r="AM36">
        <v>0</v>
      </c>
      <c r="AN36">
        <v>0.59302999999999995</v>
      </c>
      <c r="AO36">
        <v>0</v>
      </c>
      <c r="AP36">
        <v>1.7934000000000001</v>
      </c>
      <c r="AQ36">
        <v>46.683</v>
      </c>
      <c r="AR36">
        <v>6.6239999999999997</v>
      </c>
      <c r="AS36">
        <v>6.0533999999999999</v>
      </c>
      <c r="AT36">
        <v>15.00135</v>
      </c>
      <c r="AU36">
        <v>0</v>
      </c>
      <c r="AV36">
        <v>32.024999999999999</v>
      </c>
      <c r="AW36">
        <v>54.4086</v>
      </c>
      <c r="AX36">
        <v>92.063999999999993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2951.3102119999994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683.12912700000004</v>
      </c>
      <c r="L37">
        <v>653.15250000000003</v>
      </c>
      <c r="M37">
        <v>92</v>
      </c>
      <c r="N37">
        <v>118.125</v>
      </c>
      <c r="O37">
        <v>123.665626</v>
      </c>
      <c r="P37">
        <v>123.375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56.82</v>
      </c>
      <c r="AI37">
        <v>0</v>
      </c>
      <c r="AJ37">
        <v>0</v>
      </c>
      <c r="AK37">
        <v>54.186300000000003</v>
      </c>
      <c r="AL37">
        <v>2.3239999999999998</v>
      </c>
      <c r="AM37">
        <v>0</v>
      </c>
      <c r="AN37">
        <v>0.59302999999999995</v>
      </c>
      <c r="AO37">
        <v>0</v>
      </c>
      <c r="AP37">
        <v>1.7934000000000001</v>
      </c>
      <c r="AQ37">
        <v>46.683</v>
      </c>
      <c r="AR37">
        <v>6.6239999999999997</v>
      </c>
      <c r="AS37">
        <v>6.0533999999999999</v>
      </c>
      <c r="AT37">
        <v>15.00135</v>
      </c>
      <c r="AU37">
        <v>0</v>
      </c>
      <c r="AV37">
        <v>32.024999999999999</v>
      </c>
      <c r="AW37">
        <v>54.4086</v>
      </c>
      <c r="AX37">
        <v>92.063999999999993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2912.4194119999997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683.12912700000004</v>
      </c>
      <c r="L38">
        <v>653.15250000000003</v>
      </c>
      <c r="M38">
        <v>92</v>
      </c>
      <c r="N38">
        <v>118.125</v>
      </c>
      <c r="O38">
        <v>123.665626</v>
      </c>
      <c r="P38">
        <v>123.375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54.186300000000003</v>
      </c>
      <c r="AL38">
        <v>2.3239999999999998</v>
      </c>
      <c r="AM38">
        <v>0</v>
      </c>
      <c r="AN38">
        <v>0.59302999999999995</v>
      </c>
      <c r="AO38">
        <v>0</v>
      </c>
      <c r="AP38">
        <v>1.7934000000000001</v>
      </c>
      <c r="AQ38">
        <v>31.122</v>
      </c>
      <c r="AR38">
        <v>39.744</v>
      </c>
      <c r="AS38">
        <v>6.0533999999999999</v>
      </c>
      <c r="AT38">
        <v>15.00135</v>
      </c>
      <c r="AU38">
        <v>0</v>
      </c>
      <c r="AV38">
        <v>32.024999999999999</v>
      </c>
      <c r="AW38">
        <v>54.4086</v>
      </c>
      <c r="AX38">
        <v>92.063999999999993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2875.6195600000001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683.12912700000004</v>
      </c>
      <c r="L39">
        <v>653.15250000000003</v>
      </c>
      <c r="M39">
        <v>92</v>
      </c>
      <c r="N39">
        <v>118.125</v>
      </c>
      <c r="O39">
        <v>123.665626</v>
      </c>
      <c r="P39">
        <v>123.375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54.186300000000003</v>
      </c>
      <c r="AL39">
        <v>12.782</v>
      </c>
      <c r="AM39">
        <v>0</v>
      </c>
      <c r="AN39">
        <v>0.59302999999999995</v>
      </c>
      <c r="AO39">
        <v>0</v>
      </c>
      <c r="AP39">
        <v>1.7934000000000001</v>
      </c>
      <c r="AQ39">
        <v>15.561</v>
      </c>
      <c r="AR39">
        <v>39.744</v>
      </c>
      <c r="AS39">
        <v>6.0533999999999999</v>
      </c>
      <c r="AT39">
        <v>15.00135</v>
      </c>
      <c r="AU39">
        <v>0</v>
      </c>
      <c r="AV39">
        <v>32.024999999999999</v>
      </c>
      <c r="AW39">
        <v>54.4086</v>
      </c>
      <c r="AX39">
        <v>92.063999999999993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2851.5765600000004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683.12912700000004</v>
      </c>
      <c r="L40">
        <v>653.15250000000003</v>
      </c>
      <c r="M40">
        <v>92</v>
      </c>
      <c r="N40">
        <v>118.125</v>
      </c>
      <c r="O40">
        <v>123.665626</v>
      </c>
      <c r="P40">
        <v>123.375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54.186300000000003</v>
      </c>
      <c r="AL40">
        <v>70.882000000000005</v>
      </c>
      <c r="AM40">
        <v>0</v>
      </c>
      <c r="AN40">
        <v>0.59302999999999995</v>
      </c>
      <c r="AO40">
        <v>0</v>
      </c>
      <c r="AP40">
        <v>1.7934000000000001</v>
      </c>
      <c r="AQ40">
        <v>0</v>
      </c>
      <c r="AR40">
        <v>6.6239999999999997</v>
      </c>
      <c r="AS40">
        <v>6.0533999999999999</v>
      </c>
      <c r="AT40">
        <v>15.00135</v>
      </c>
      <c r="AU40">
        <v>0</v>
      </c>
      <c r="AV40">
        <v>32.024999999999999</v>
      </c>
      <c r="AW40">
        <v>54.4086</v>
      </c>
      <c r="AX40">
        <v>92.063999999999993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2860.9955599999998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653.15250000000003</v>
      </c>
      <c r="M41">
        <v>92</v>
      </c>
      <c r="N41">
        <v>118.125</v>
      </c>
      <c r="O41">
        <v>123.665626</v>
      </c>
      <c r="P41">
        <v>123.375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54.186300000000003</v>
      </c>
      <c r="AL41">
        <v>70.882000000000005</v>
      </c>
      <c r="AM41">
        <v>0</v>
      </c>
      <c r="AN41">
        <v>0.59302999999999995</v>
      </c>
      <c r="AO41">
        <v>0</v>
      </c>
      <c r="AP41">
        <v>1.7934000000000001</v>
      </c>
      <c r="AQ41">
        <v>0</v>
      </c>
      <c r="AR41">
        <v>6.6239999999999997</v>
      </c>
      <c r="AS41">
        <v>6.0533999999999999</v>
      </c>
      <c r="AT41">
        <v>15.00135</v>
      </c>
      <c r="AU41">
        <v>0</v>
      </c>
      <c r="AV41">
        <v>32.024999999999999</v>
      </c>
      <c r="AW41">
        <v>54.3</v>
      </c>
      <c r="AX41">
        <v>92.063999999999993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2860.8869599999998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653.15250000000003</v>
      </c>
      <c r="M42">
        <v>92</v>
      </c>
      <c r="N42">
        <v>118.125</v>
      </c>
      <c r="O42">
        <v>123.665626</v>
      </c>
      <c r="P42">
        <v>123.375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54.186300000000003</v>
      </c>
      <c r="AL42">
        <v>70.882000000000005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6.6239999999999997</v>
      </c>
      <c r="AS42">
        <v>6.0533999999999999</v>
      </c>
      <c r="AT42">
        <v>15.00135</v>
      </c>
      <c r="AU42">
        <v>0</v>
      </c>
      <c r="AV42">
        <v>32.024999999999999</v>
      </c>
      <c r="AW42">
        <v>54.3</v>
      </c>
      <c r="AX42">
        <v>92.063999999999993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2862.9365599999996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653.15250000000003</v>
      </c>
      <c r="M43">
        <v>92</v>
      </c>
      <c r="N43">
        <v>118.125</v>
      </c>
      <c r="O43">
        <v>123.665626</v>
      </c>
      <c r="P43">
        <v>123.375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54.186300000000003</v>
      </c>
      <c r="AL43">
        <v>70.882000000000005</v>
      </c>
      <c r="AM43">
        <v>0</v>
      </c>
      <c r="AN43">
        <v>0.59302999999999995</v>
      </c>
      <c r="AO43">
        <v>0</v>
      </c>
      <c r="AP43">
        <v>3.843</v>
      </c>
      <c r="AQ43">
        <v>0</v>
      </c>
      <c r="AR43">
        <v>6.6239999999999997</v>
      </c>
      <c r="AS43">
        <v>6.0533999999999999</v>
      </c>
      <c r="AT43">
        <v>15.00135</v>
      </c>
      <c r="AU43">
        <v>0</v>
      </c>
      <c r="AV43">
        <v>32.024999999999999</v>
      </c>
      <c r="AW43">
        <v>53.974200000000003</v>
      </c>
      <c r="AX43">
        <v>92.063999999999993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2853.7367599999998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653.15250000000003</v>
      </c>
      <c r="M44">
        <v>92</v>
      </c>
      <c r="N44">
        <v>118.125</v>
      </c>
      <c r="O44">
        <v>123.665626</v>
      </c>
      <c r="P44">
        <v>123.375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54.186300000000003</v>
      </c>
      <c r="AL44">
        <v>12.782</v>
      </c>
      <c r="AM44">
        <v>0</v>
      </c>
      <c r="AN44">
        <v>0.59302999999999995</v>
      </c>
      <c r="AO44">
        <v>0</v>
      </c>
      <c r="AP44">
        <v>3.843</v>
      </c>
      <c r="AQ44">
        <v>0</v>
      </c>
      <c r="AR44">
        <v>6.6239999999999997</v>
      </c>
      <c r="AS44">
        <v>6.0533999999999999</v>
      </c>
      <c r="AT44">
        <v>15.00135</v>
      </c>
      <c r="AU44">
        <v>0</v>
      </c>
      <c r="AV44">
        <v>32.024999999999999</v>
      </c>
      <c r="AW44">
        <v>53.974200000000003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2795.6367599999999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653.15250000000003</v>
      </c>
      <c r="M45">
        <v>92</v>
      </c>
      <c r="N45">
        <v>118.125</v>
      </c>
      <c r="O45">
        <v>123.665626</v>
      </c>
      <c r="P45">
        <v>123.375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54.186300000000003</v>
      </c>
      <c r="AL45">
        <v>2.3239999999999998</v>
      </c>
      <c r="AM45">
        <v>0</v>
      </c>
      <c r="AN45">
        <v>0.59302999999999995</v>
      </c>
      <c r="AO45">
        <v>0</v>
      </c>
      <c r="AP45">
        <v>3.843</v>
      </c>
      <c r="AQ45">
        <v>0</v>
      </c>
      <c r="AR45">
        <v>11.04</v>
      </c>
      <c r="AS45">
        <v>6.0533999999999999</v>
      </c>
      <c r="AT45">
        <v>15.00135</v>
      </c>
      <c r="AU45">
        <v>0</v>
      </c>
      <c r="AV45">
        <v>32.024999999999999</v>
      </c>
      <c r="AW45">
        <v>53.974200000000003</v>
      </c>
      <c r="AX45">
        <v>92.063999999999993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2789.59476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653.15250000000003</v>
      </c>
      <c r="M46">
        <v>92</v>
      </c>
      <c r="N46">
        <v>118.125</v>
      </c>
      <c r="O46">
        <v>123.665626</v>
      </c>
      <c r="P46">
        <v>123.375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54.186300000000003</v>
      </c>
      <c r="AL46">
        <v>2.3239999999999998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39.744</v>
      </c>
      <c r="AS46">
        <v>9.4163999999999994</v>
      </c>
      <c r="AT46">
        <v>15.00135</v>
      </c>
      <c r="AU46">
        <v>0</v>
      </c>
      <c r="AV46">
        <v>32.024999999999999</v>
      </c>
      <c r="AW46">
        <v>53.974200000000003</v>
      </c>
      <c r="AX46">
        <v>92.063999999999993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2821.6617600000004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653.15250000000003</v>
      </c>
      <c r="M47">
        <v>92</v>
      </c>
      <c r="N47">
        <v>118.125</v>
      </c>
      <c r="O47">
        <v>123.665626</v>
      </c>
      <c r="P47">
        <v>123.375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54.186300000000003</v>
      </c>
      <c r="AL47">
        <v>2.3239999999999998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39.744</v>
      </c>
      <c r="AS47">
        <v>24.75168</v>
      </c>
      <c r="AT47">
        <v>15.00135</v>
      </c>
      <c r="AU47">
        <v>0</v>
      </c>
      <c r="AV47">
        <v>31.5</v>
      </c>
      <c r="AW47">
        <v>53.974200000000003</v>
      </c>
      <c r="AX47">
        <v>92.063999999999993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2819.9931879999999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653.15250000000003</v>
      </c>
      <c r="M48">
        <v>92</v>
      </c>
      <c r="N48">
        <v>118.125</v>
      </c>
      <c r="O48">
        <v>123.665626</v>
      </c>
      <c r="P48">
        <v>123.375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54.186300000000003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8.8320000000000007</v>
      </c>
      <c r="AS48">
        <v>24.75168</v>
      </c>
      <c r="AT48">
        <v>15.00135</v>
      </c>
      <c r="AU48">
        <v>0</v>
      </c>
      <c r="AV48">
        <v>31.5</v>
      </c>
      <c r="AW48">
        <v>53.974200000000003</v>
      </c>
      <c r="AX48">
        <v>92.063999999999993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2789.0811879999997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653.15250000000003</v>
      </c>
      <c r="M49">
        <v>92</v>
      </c>
      <c r="N49">
        <v>118.125</v>
      </c>
      <c r="O49">
        <v>123.665626</v>
      </c>
      <c r="P49">
        <v>123.375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54.186300000000003</v>
      </c>
      <c r="AL49">
        <v>12.782</v>
      </c>
      <c r="AM49">
        <v>0</v>
      </c>
      <c r="AN49">
        <v>0.59302999999999995</v>
      </c>
      <c r="AO49">
        <v>0</v>
      </c>
      <c r="AP49">
        <v>2.3058000000000001</v>
      </c>
      <c r="AQ49">
        <v>0</v>
      </c>
      <c r="AR49">
        <v>6.6239999999999997</v>
      </c>
      <c r="AS49">
        <v>24.75168</v>
      </c>
      <c r="AT49">
        <v>15.00135</v>
      </c>
      <c r="AU49">
        <v>0</v>
      </c>
      <c r="AV49">
        <v>31.5</v>
      </c>
      <c r="AW49">
        <v>53.974200000000003</v>
      </c>
      <c r="AX49">
        <v>92.063999999999993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2795.7939879999999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92</v>
      </c>
      <c r="N50">
        <v>118.125</v>
      </c>
      <c r="O50">
        <v>123.665626</v>
      </c>
      <c r="P50">
        <v>123.375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54.186300000000003</v>
      </c>
      <c r="AL50">
        <v>12.782</v>
      </c>
      <c r="AM50">
        <v>0</v>
      </c>
      <c r="AN50">
        <v>0.59302999999999995</v>
      </c>
      <c r="AO50">
        <v>0</v>
      </c>
      <c r="AP50">
        <v>2.3058000000000001</v>
      </c>
      <c r="AQ50">
        <v>0</v>
      </c>
      <c r="AR50">
        <v>6.6239999999999997</v>
      </c>
      <c r="AS50">
        <v>24.75168</v>
      </c>
      <c r="AT50">
        <v>15.00135</v>
      </c>
      <c r="AU50">
        <v>0</v>
      </c>
      <c r="AV50">
        <v>31.5</v>
      </c>
      <c r="AW50">
        <v>53.974200000000003</v>
      </c>
      <c r="AX50">
        <v>92.063999999999993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2795.7939879999999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118.125</v>
      </c>
      <c r="O51">
        <v>123.665626</v>
      </c>
      <c r="P51">
        <v>123.375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54.186300000000003</v>
      </c>
      <c r="AL51">
        <v>12.782</v>
      </c>
      <c r="AM51">
        <v>0</v>
      </c>
      <c r="AN51">
        <v>0.59302999999999995</v>
      </c>
      <c r="AO51">
        <v>0</v>
      </c>
      <c r="AP51">
        <v>2.3058000000000001</v>
      </c>
      <c r="AQ51">
        <v>0</v>
      </c>
      <c r="AR51">
        <v>6.6239999999999997</v>
      </c>
      <c r="AS51">
        <v>24.75168</v>
      </c>
      <c r="AT51">
        <v>15.00135</v>
      </c>
      <c r="AU51">
        <v>0</v>
      </c>
      <c r="AV51">
        <v>31.5</v>
      </c>
      <c r="AW51">
        <v>53.974200000000003</v>
      </c>
      <c r="AX51">
        <v>92.063999999999993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2795.7939879999999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118.125</v>
      </c>
      <c r="O52">
        <v>123.665626</v>
      </c>
      <c r="P52">
        <v>123.375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54.186300000000003</v>
      </c>
      <c r="AL52">
        <v>12.782</v>
      </c>
      <c r="AM52">
        <v>0</v>
      </c>
      <c r="AN52">
        <v>0.59302999999999995</v>
      </c>
      <c r="AO52">
        <v>0</v>
      </c>
      <c r="AP52">
        <v>2.3058000000000001</v>
      </c>
      <c r="AQ52">
        <v>0</v>
      </c>
      <c r="AR52">
        <v>6.6239999999999997</v>
      </c>
      <c r="AS52">
        <v>24.75168</v>
      </c>
      <c r="AT52">
        <v>15.00135</v>
      </c>
      <c r="AU52">
        <v>0</v>
      </c>
      <c r="AV52">
        <v>31.5</v>
      </c>
      <c r="AW52">
        <v>53.974200000000003</v>
      </c>
      <c r="AX52">
        <v>92.063999999999993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2795.7939879999999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118.125</v>
      </c>
      <c r="O53">
        <v>123.665626</v>
      </c>
      <c r="P53">
        <v>123.375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54.186300000000003</v>
      </c>
      <c r="AL53">
        <v>12.782</v>
      </c>
      <c r="AM53">
        <v>0</v>
      </c>
      <c r="AN53">
        <v>0.59302999999999995</v>
      </c>
      <c r="AO53">
        <v>0</v>
      </c>
      <c r="AP53">
        <v>2.3058000000000001</v>
      </c>
      <c r="AQ53">
        <v>0</v>
      </c>
      <c r="AR53">
        <v>6.6239999999999997</v>
      </c>
      <c r="AS53">
        <v>6.0533999999999999</v>
      </c>
      <c r="AT53">
        <v>15.00135</v>
      </c>
      <c r="AU53">
        <v>0</v>
      </c>
      <c r="AV53">
        <v>31.5</v>
      </c>
      <c r="AW53">
        <v>53.974200000000003</v>
      </c>
      <c r="AX53">
        <v>92.063999999999993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2777.0957079999998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118.125</v>
      </c>
      <c r="O54">
        <v>123.665626</v>
      </c>
      <c r="P54">
        <v>123.375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54.186300000000003</v>
      </c>
      <c r="AL54">
        <v>12.782</v>
      </c>
      <c r="AM54">
        <v>0</v>
      </c>
      <c r="AN54">
        <v>0.59302999999999995</v>
      </c>
      <c r="AO54">
        <v>0</v>
      </c>
      <c r="AP54">
        <v>2.3058000000000001</v>
      </c>
      <c r="AQ54">
        <v>0</v>
      </c>
      <c r="AR54">
        <v>6.6239999999999997</v>
      </c>
      <c r="AS54">
        <v>6.0533999999999999</v>
      </c>
      <c r="AT54">
        <v>15.00135</v>
      </c>
      <c r="AU54">
        <v>0</v>
      </c>
      <c r="AV54">
        <v>31.5</v>
      </c>
      <c r="AW54">
        <v>53.974200000000003</v>
      </c>
      <c r="AX54">
        <v>92.063999999999993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2777.0957079999998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118.125</v>
      </c>
      <c r="O55">
        <v>123.665626</v>
      </c>
      <c r="P55">
        <v>123.375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54.186300000000003</v>
      </c>
      <c r="AL55">
        <v>12.782</v>
      </c>
      <c r="AM55">
        <v>0</v>
      </c>
      <c r="AN55">
        <v>0.59302999999999995</v>
      </c>
      <c r="AO55">
        <v>0</v>
      </c>
      <c r="AP55">
        <v>1.2809999999999999</v>
      </c>
      <c r="AQ55">
        <v>0</v>
      </c>
      <c r="AR55">
        <v>6.6239999999999997</v>
      </c>
      <c r="AS55">
        <v>6.0533999999999999</v>
      </c>
      <c r="AT55">
        <v>15.00135</v>
      </c>
      <c r="AU55">
        <v>0</v>
      </c>
      <c r="AV55">
        <v>31.5</v>
      </c>
      <c r="AW55">
        <v>53.974200000000003</v>
      </c>
      <c r="AX55">
        <v>92.063999999999993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2776.0709079999997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118.125</v>
      </c>
      <c r="O56">
        <v>123.665626</v>
      </c>
      <c r="P56">
        <v>123.375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54.186300000000003</v>
      </c>
      <c r="AL56">
        <v>12.782</v>
      </c>
      <c r="AM56">
        <v>0</v>
      </c>
      <c r="AN56">
        <v>0.59302999999999995</v>
      </c>
      <c r="AO56">
        <v>0</v>
      </c>
      <c r="AP56">
        <v>1.2809999999999999</v>
      </c>
      <c r="AQ56">
        <v>0</v>
      </c>
      <c r="AR56">
        <v>6.6239999999999997</v>
      </c>
      <c r="AS56">
        <v>6.0533999999999999</v>
      </c>
      <c r="AT56">
        <v>15.00135</v>
      </c>
      <c r="AU56">
        <v>0</v>
      </c>
      <c r="AV56">
        <v>31.5</v>
      </c>
      <c r="AW56">
        <v>53.974200000000003</v>
      </c>
      <c r="AX56">
        <v>92.063999999999993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2776.0709079999997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118.125</v>
      </c>
      <c r="O57">
        <v>123.665626</v>
      </c>
      <c r="P57">
        <v>123.375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54.186300000000003</v>
      </c>
      <c r="AL57">
        <v>12.782</v>
      </c>
      <c r="AM57">
        <v>0</v>
      </c>
      <c r="AN57">
        <v>0.59302999999999995</v>
      </c>
      <c r="AO57">
        <v>0</v>
      </c>
      <c r="AP57">
        <v>1.2809999999999999</v>
      </c>
      <c r="AQ57">
        <v>0</v>
      </c>
      <c r="AR57">
        <v>4.968</v>
      </c>
      <c r="AS57">
        <v>6.0533999999999999</v>
      </c>
      <c r="AT57">
        <v>15.00135</v>
      </c>
      <c r="AU57">
        <v>0</v>
      </c>
      <c r="AV57">
        <v>31.5</v>
      </c>
      <c r="AW57">
        <v>53.974200000000003</v>
      </c>
      <c r="AX57">
        <v>92.063999999999993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2774.4149079999997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118.125</v>
      </c>
      <c r="O58">
        <v>123.665626</v>
      </c>
      <c r="P58">
        <v>123.375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54.186300000000003</v>
      </c>
      <c r="AL58">
        <v>12.782</v>
      </c>
      <c r="AM58">
        <v>0</v>
      </c>
      <c r="AN58">
        <v>0.59302999999999995</v>
      </c>
      <c r="AO58">
        <v>0</v>
      </c>
      <c r="AP58">
        <v>1.2809999999999999</v>
      </c>
      <c r="AQ58">
        <v>0</v>
      </c>
      <c r="AR58">
        <v>4.968</v>
      </c>
      <c r="AS58">
        <v>6.0533999999999999</v>
      </c>
      <c r="AT58">
        <v>15.00135</v>
      </c>
      <c r="AU58">
        <v>0</v>
      </c>
      <c r="AV58">
        <v>31.5</v>
      </c>
      <c r="AW58">
        <v>53.974200000000003</v>
      </c>
      <c r="AX58">
        <v>92.063999999999993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2774.4149079999997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118.125</v>
      </c>
      <c r="O59">
        <v>123.665626</v>
      </c>
      <c r="P59">
        <v>123.375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54.186300000000003</v>
      </c>
      <c r="AL59">
        <v>2.3239999999999998</v>
      </c>
      <c r="AM59">
        <v>0</v>
      </c>
      <c r="AN59">
        <v>0.59302999999999995</v>
      </c>
      <c r="AO59">
        <v>0</v>
      </c>
      <c r="AP59">
        <v>1.2809999999999999</v>
      </c>
      <c r="AQ59">
        <v>0</v>
      </c>
      <c r="AR59">
        <v>4.968</v>
      </c>
      <c r="AS59">
        <v>6.0533999999999999</v>
      </c>
      <c r="AT59">
        <v>15.00135</v>
      </c>
      <c r="AU59">
        <v>0</v>
      </c>
      <c r="AV59">
        <v>31.5</v>
      </c>
      <c r="AW59">
        <v>53.974200000000003</v>
      </c>
      <c r="AX59">
        <v>92.063999999999993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2780.4357599999998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118.125</v>
      </c>
      <c r="O60">
        <v>123.665626</v>
      </c>
      <c r="P60">
        <v>123.375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54.186300000000003</v>
      </c>
      <c r="AL60">
        <v>2.3239999999999998</v>
      </c>
      <c r="AM60">
        <v>0</v>
      </c>
      <c r="AN60">
        <v>0.59302999999999995</v>
      </c>
      <c r="AO60">
        <v>0</v>
      </c>
      <c r="AP60">
        <v>1.5371999999999999</v>
      </c>
      <c r="AQ60">
        <v>0</v>
      </c>
      <c r="AR60">
        <v>4.968</v>
      </c>
      <c r="AS60">
        <v>6.0533999999999999</v>
      </c>
      <c r="AT60">
        <v>15.00135</v>
      </c>
      <c r="AU60">
        <v>0</v>
      </c>
      <c r="AV60">
        <v>31.5</v>
      </c>
      <c r="AW60">
        <v>53.974200000000003</v>
      </c>
      <c r="AX60">
        <v>92.063999999999993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2780.6919600000001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118.125</v>
      </c>
      <c r="O61">
        <v>123.665626</v>
      </c>
      <c r="P61">
        <v>123.375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54.186300000000003</v>
      </c>
      <c r="AL61">
        <v>2.3239999999999998</v>
      </c>
      <c r="AM61">
        <v>0</v>
      </c>
      <c r="AN61">
        <v>0.59302999999999995</v>
      </c>
      <c r="AO61">
        <v>0</v>
      </c>
      <c r="AP61">
        <v>7.0454999999999997</v>
      </c>
      <c r="AQ61">
        <v>0</v>
      </c>
      <c r="AR61">
        <v>4.968</v>
      </c>
      <c r="AS61">
        <v>6.0533999999999999</v>
      </c>
      <c r="AT61">
        <v>15.00135</v>
      </c>
      <c r="AU61">
        <v>0</v>
      </c>
      <c r="AV61">
        <v>31.5</v>
      </c>
      <c r="AW61">
        <v>53.974200000000003</v>
      </c>
      <c r="AX61">
        <v>92.063999999999993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2786.2002600000001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118.125</v>
      </c>
      <c r="O62">
        <v>123.665626</v>
      </c>
      <c r="P62">
        <v>123.375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54.186300000000003</v>
      </c>
      <c r="AL62">
        <v>2.3239999999999998</v>
      </c>
      <c r="AM62">
        <v>0</v>
      </c>
      <c r="AN62">
        <v>0.59302999999999995</v>
      </c>
      <c r="AO62">
        <v>0</v>
      </c>
      <c r="AP62">
        <v>7.0454999999999997</v>
      </c>
      <c r="AQ62">
        <v>0</v>
      </c>
      <c r="AR62">
        <v>4.968</v>
      </c>
      <c r="AS62">
        <v>6.0533999999999999</v>
      </c>
      <c r="AT62">
        <v>15.00135</v>
      </c>
      <c r="AU62">
        <v>0</v>
      </c>
      <c r="AV62">
        <v>31.5</v>
      </c>
      <c r="AW62">
        <v>53.974200000000003</v>
      </c>
      <c r="AX62">
        <v>92.063999999999993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2786.2002600000001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118.125</v>
      </c>
      <c r="O63">
        <v>123.665626</v>
      </c>
      <c r="P63">
        <v>123.375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54.186300000000003</v>
      </c>
      <c r="AL63">
        <v>2.3239999999999998</v>
      </c>
      <c r="AM63">
        <v>0</v>
      </c>
      <c r="AN63">
        <v>0.59302999999999995</v>
      </c>
      <c r="AO63">
        <v>0</v>
      </c>
      <c r="AP63">
        <v>7.0454999999999997</v>
      </c>
      <c r="AQ63">
        <v>0</v>
      </c>
      <c r="AR63">
        <v>3.3119999999999998</v>
      </c>
      <c r="AS63">
        <v>6.0533999999999999</v>
      </c>
      <c r="AT63">
        <v>15.00135</v>
      </c>
      <c r="AU63">
        <v>0</v>
      </c>
      <c r="AV63">
        <v>31.5</v>
      </c>
      <c r="AW63">
        <v>53.974200000000003</v>
      </c>
      <c r="AX63">
        <v>92.063999999999993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2793.4182599999999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118.125</v>
      </c>
      <c r="O64">
        <v>123.665626</v>
      </c>
      <c r="P64">
        <v>123.375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54.186300000000003</v>
      </c>
      <c r="AL64">
        <v>2.3239999999999998</v>
      </c>
      <c r="AM64">
        <v>0</v>
      </c>
      <c r="AN64">
        <v>0.59302999999999995</v>
      </c>
      <c r="AO64">
        <v>0</v>
      </c>
      <c r="AP64">
        <v>7.0454999999999997</v>
      </c>
      <c r="AQ64">
        <v>0</v>
      </c>
      <c r="AR64">
        <v>3.3119999999999998</v>
      </c>
      <c r="AS64">
        <v>6.0533999999999999</v>
      </c>
      <c r="AT64">
        <v>15.00135</v>
      </c>
      <c r="AU64">
        <v>0</v>
      </c>
      <c r="AV64">
        <v>31.5</v>
      </c>
      <c r="AW64">
        <v>53.974200000000003</v>
      </c>
      <c r="AX64">
        <v>92.063999999999993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2793.4182599999999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118.125</v>
      </c>
      <c r="O65">
        <v>123.665626</v>
      </c>
      <c r="P65">
        <v>123.375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54.186300000000003</v>
      </c>
      <c r="AL65">
        <v>2.3239999999999998</v>
      </c>
      <c r="AM65">
        <v>0</v>
      </c>
      <c r="AN65">
        <v>0.59302999999999995</v>
      </c>
      <c r="AO65">
        <v>0</v>
      </c>
      <c r="AP65">
        <v>2.5619999999999998</v>
      </c>
      <c r="AQ65">
        <v>0</v>
      </c>
      <c r="AR65">
        <v>3.3119999999999998</v>
      </c>
      <c r="AS65">
        <v>7.3986000000000001</v>
      </c>
      <c r="AT65">
        <v>15.00135</v>
      </c>
      <c r="AU65">
        <v>0</v>
      </c>
      <c r="AV65">
        <v>31.5</v>
      </c>
      <c r="AW65">
        <v>53.974200000000003</v>
      </c>
      <c r="AX65">
        <v>92.063999999999993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2790.2799599999998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118.125</v>
      </c>
      <c r="O66">
        <v>123.665626</v>
      </c>
      <c r="P66">
        <v>123.375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54.186300000000003</v>
      </c>
      <c r="AL66">
        <v>2.3239999999999998</v>
      </c>
      <c r="AM66">
        <v>0</v>
      </c>
      <c r="AN66">
        <v>0.59302999999999995</v>
      </c>
      <c r="AO66">
        <v>0</v>
      </c>
      <c r="AP66">
        <v>2.5619999999999998</v>
      </c>
      <c r="AQ66">
        <v>0</v>
      </c>
      <c r="AR66">
        <v>3.3119999999999998</v>
      </c>
      <c r="AS66">
        <v>7.3986000000000001</v>
      </c>
      <c r="AT66">
        <v>15.00135</v>
      </c>
      <c r="AU66">
        <v>0</v>
      </c>
      <c r="AV66">
        <v>31.5</v>
      </c>
      <c r="AW66">
        <v>53.974200000000003</v>
      </c>
      <c r="AX66">
        <v>92.063999999999993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2790.2799599999998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92</v>
      </c>
      <c r="N67">
        <v>118.125</v>
      </c>
      <c r="O67">
        <v>123.665626</v>
      </c>
      <c r="P67">
        <v>123.375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54.186300000000003</v>
      </c>
      <c r="AL67">
        <v>2.3239999999999998</v>
      </c>
      <c r="AM67">
        <v>0</v>
      </c>
      <c r="AN67">
        <v>0.59302999999999995</v>
      </c>
      <c r="AO67">
        <v>0</v>
      </c>
      <c r="AP67">
        <v>2.5619999999999998</v>
      </c>
      <c r="AQ67">
        <v>0</v>
      </c>
      <c r="AR67">
        <v>3.3119999999999998</v>
      </c>
      <c r="AS67">
        <v>7.3986000000000001</v>
      </c>
      <c r="AT67">
        <v>15.00135</v>
      </c>
      <c r="AU67">
        <v>0</v>
      </c>
      <c r="AV67">
        <v>31.5</v>
      </c>
      <c r="AW67">
        <v>53.974200000000003</v>
      </c>
      <c r="AX67">
        <v>92.063999999999993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2790.2799599999998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653.15250000000003</v>
      </c>
      <c r="M68">
        <v>92</v>
      </c>
      <c r="N68">
        <v>118.125</v>
      </c>
      <c r="O68">
        <v>123.665626</v>
      </c>
      <c r="P68">
        <v>123.375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54.186300000000003</v>
      </c>
      <c r="AL68">
        <v>2.3239999999999998</v>
      </c>
      <c r="AM68">
        <v>0</v>
      </c>
      <c r="AN68">
        <v>0.59302999999999995</v>
      </c>
      <c r="AO68">
        <v>0</v>
      </c>
      <c r="AP68">
        <v>2.5619999999999998</v>
      </c>
      <c r="AQ68">
        <v>0</v>
      </c>
      <c r="AR68">
        <v>3.3119999999999998</v>
      </c>
      <c r="AS68">
        <v>7.3986000000000001</v>
      </c>
      <c r="AT68">
        <v>15.00135</v>
      </c>
      <c r="AU68">
        <v>0</v>
      </c>
      <c r="AV68">
        <v>31.5</v>
      </c>
      <c r="AW68">
        <v>53.974200000000003</v>
      </c>
      <c r="AX68">
        <v>92.063999999999993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2790.2799599999998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653.15250000000003</v>
      </c>
      <c r="M69">
        <v>92</v>
      </c>
      <c r="N69">
        <v>118.125</v>
      </c>
      <c r="O69">
        <v>123.665626</v>
      </c>
      <c r="P69">
        <v>123.375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34.799309999999998</v>
      </c>
      <c r="X69">
        <v>147.515625</v>
      </c>
      <c r="Y69">
        <v>0</v>
      </c>
      <c r="Z69">
        <v>1.1000000000000001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54.186300000000003</v>
      </c>
      <c r="AL69">
        <v>2.3239999999999998</v>
      </c>
      <c r="AM69">
        <v>0</v>
      </c>
      <c r="AN69">
        <v>0.59302999999999995</v>
      </c>
      <c r="AO69">
        <v>0</v>
      </c>
      <c r="AP69">
        <v>2.5619999999999998</v>
      </c>
      <c r="AQ69">
        <v>0</v>
      </c>
      <c r="AR69">
        <v>3.3119999999999998</v>
      </c>
      <c r="AS69">
        <v>7.3986000000000001</v>
      </c>
      <c r="AT69">
        <v>15.00135</v>
      </c>
      <c r="AU69">
        <v>0</v>
      </c>
      <c r="AV69">
        <v>31.5</v>
      </c>
      <c r="AW69">
        <v>53.974200000000003</v>
      </c>
      <c r="AX69">
        <v>92.063999999999993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2810.3199599999998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653.15250000000003</v>
      </c>
      <c r="M70">
        <v>92</v>
      </c>
      <c r="N70">
        <v>118.125</v>
      </c>
      <c r="O70">
        <v>123.665626</v>
      </c>
      <c r="P70">
        <v>123.375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34.799309999999998</v>
      </c>
      <c r="X70">
        <v>147.515625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18.940000000000001</v>
      </c>
      <c r="AI70">
        <v>0</v>
      </c>
      <c r="AJ70">
        <v>0</v>
      </c>
      <c r="AK70">
        <v>54.186300000000003</v>
      </c>
      <c r="AL70">
        <v>2.3239999999999998</v>
      </c>
      <c r="AM70">
        <v>0</v>
      </c>
      <c r="AN70">
        <v>0.59302999999999995</v>
      </c>
      <c r="AO70">
        <v>0</v>
      </c>
      <c r="AP70">
        <v>2.5619999999999998</v>
      </c>
      <c r="AQ70">
        <v>0</v>
      </c>
      <c r="AR70">
        <v>3.3119999999999998</v>
      </c>
      <c r="AS70">
        <v>7.3986000000000001</v>
      </c>
      <c r="AT70">
        <v>15.00135</v>
      </c>
      <c r="AU70">
        <v>0</v>
      </c>
      <c r="AV70">
        <v>31.5</v>
      </c>
      <c r="AW70">
        <v>53.974200000000003</v>
      </c>
      <c r="AX70">
        <v>92.063999999999993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2810.3199599999998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683.12912700000004</v>
      </c>
      <c r="L71">
        <v>653.15250000000003</v>
      </c>
      <c r="M71">
        <v>92</v>
      </c>
      <c r="N71">
        <v>118.125</v>
      </c>
      <c r="O71">
        <v>123.665626</v>
      </c>
      <c r="P71">
        <v>123.375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34.799309999999998</v>
      </c>
      <c r="X71">
        <v>147.515625</v>
      </c>
      <c r="Y71">
        <v>0</v>
      </c>
      <c r="Z71">
        <v>1.1000000000000001</v>
      </c>
      <c r="AA71">
        <v>0</v>
      </c>
      <c r="AB71">
        <v>0</v>
      </c>
      <c r="AC71">
        <v>9.6778399999999998</v>
      </c>
      <c r="AD71">
        <v>0</v>
      </c>
      <c r="AE71">
        <v>16.478852</v>
      </c>
      <c r="AF71">
        <v>8.8740000000000006</v>
      </c>
      <c r="AG71">
        <v>0</v>
      </c>
      <c r="AH71">
        <v>18.940000000000001</v>
      </c>
      <c r="AI71">
        <v>0</v>
      </c>
      <c r="AJ71">
        <v>0</v>
      </c>
      <c r="AK71">
        <v>54.186300000000003</v>
      </c>
      <c r="AL71">
        <v>2.3239999999999998</v>
      </c>
      <c r="AM71">
        <v>0</v>
      </c>
      <c r="AN71">
        <v>0.59302999999999995</v>
      </c>
      <c r="AO71">
        <v>0</v>
      </c>
      <c r="AP71">
        <v>1.7934000000000001</v>
      </c>
      <c r="AQ71">
        <v>15.561</v>
      </c>
      <c r="AR71">
        <v>3.3119999999999998</v>
      </c>
      <c r="AS71">
        <v>7.3986000000000001</v>
      </c>
      <c r="AT71">
        <v>15.00135</v>
      </c>
      <c r="AU71">
        <v>0</v>
      </c>
      <c r="AV71">
        <v>32.024999999999999</v>
      </c>
      <c r="AW71">
        <v>53.974200000000003</v>
      </c>
      <c r="AX71">
        <v>92.063999999999993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2835.3152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683.12912700000004</v>
      </c>
      <c r="L72">
        <v>653.15250000000003</v>
      </c>
      <c r="M72">
        <v>92</v>
      </c>
      <c r="N72">
        <v>118.125</v>
      </c>
      <c r="O72">
        <v>123.665626</v>
      </c>
      <c r="P72">
        <v>123.375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34.799309999999998</v>
      </c>
      <c r="X72">
        <v>147.515625</v>
      </c>
      <c r="Y72">
        <v>0</v>
      </c>
      <c r="Z72">
        <v>1.1000000000000001</v>
      </c>
      <c r="AA72">
        <v>0</v>
      </c>
      <c r="AB72">
        <v>0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37.880000000000003</v>
      </c>
      <c r="AI72">
        <v>0</v>
      </c>
      <c r="AJ72">
        <v>0</v>
      </c>
      <c r="AK72">
        <v>54.186300000000003</v>
      </c>
      <c r="AL72">
        <v>15.106</v>
      </c>
      <c r="AM72">
        <v>0</v>
      </c>
      <c r="AN72">
        <v>0.59302999999999995</v>
      </c>
      <c r="AO72">
        <v>0</v>
      </c>
      <c r="AP72">
        <v>1.7934000000000001</v>
      </c>
      <c r="AQ72">
        <v>15.561</v>
      </c>
      <c r="AR72">
        <v>3.3119999999999998</v>
      </c>
      <c r="AS72">
        <v>7.3986000000000001</v>
      </c>
      <c r="AT72">
        <v>15.00135</v>
      </c>
      <c r="AU72">
        <v>0</v>
      </c>
      <c r="AV72">
        <v>32.024999999999999</v>
      </c>
      <c r="AW72">
        <v>53.974200000000003</v>
      </c>
      <c r="AX72">
        <v>92.063999999999993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2867.0372000000002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683.12912700000004</v>
      </c>
      <c r="L73">
        <v>653.15250000000003</v>
      </c>
      <c r="M73">
        <v>92</v>
      </c>
      <c r="N73">
        <v>118.125</v>
      </c>
      <c r="O73">
        <v>123.665626</v>
      </c>
      <c r="P73">
        <v>123.375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0</v>
      </c>
      <c r="AC73">
        <v>9.6778399999999998</v>
      </c>
      <c r="AD73">
        <v>8.9827999999999992</v>
      </c>
      <c r="AE73">
        <v>16.478852</v>
      </c>
      <c r="AF73">
        <v>8.8740000000000006</v>
      </c>
      <c r="AG73">
        <v>0</v>
      </c>
      <c r="AH73">
        <v>71.025000000000006</v>
      </c>
      <c r="AI73">
        <v>3.819</v>
      </c>
      <c r="AJ73">
        <v>0</v>
      </c>
      <c r="AK73">
        <v>54.186300000000003</v>
      </c>
      <c r="AL73">
        <v>70.882000000000005</v>
      </c>
      <c r="AM73">
        <v>0</v>
      </c>
      <c r="AN73">
        <v>0.59302999999999995</v>
      </c>
      <c r="AO73">
        <v>0</v>
      </c>
      <c r="AP73">
        <v>1.7934000000000001</v>
      </c>
      <c r="AQ73">
        <v>31.122</v>
      </c>
      <c r="AR73">
        <v>39.744</v>
      </c>
      <c r="AS73">
        <v>7.3986000000000001</v>
      </c>
      <c r="AT73">
        <v>15.00135</v>
      </c>
      <c r="AU73">
        <v>0</v>
      </c>
      <c r="AV73">
        <v>32.024999999999999</v>
      </c>
      <c r="AW73">
        <v>53.974200000000003</v>
      </c>
      <c r="AX73">
        <v>92.063999999999993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3027.7840000000001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683.12912700000004</v>
      </c>
      <c r="L74">
        <v>653.15250000000003</v>
      </c>
      <c r="M74">
        <v>92</v>
      </c>
      <c r="N74">
        <v>118.125</v>
      </c>
      <c r="O74">
        <v>123.665626</v>
      </c>
      <c r="P74">
        <v>123.375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34.799309999999998</v>
      </c>
      <c r="X74">
        <v>147.515625</v>
      </c>
      <c r="Y74">
        <v>0</v>
      </c>
      <c r="Z74">
        <v>1.1000000000000001</v>
      </c>
      <c r="AA74">
        <v>13.904</v>
      </c>
      <c r="AB74">
        <v>13.17004</v>
      </c>
      <c r="AC74">
        <v>9.6778399999999998</v>
      </c>
      <c r="AD74">
        <v>15.852</v>
      </c>
      <c r="AE74">
        <v>16.478852</v>
      </c>
      <c r="AF74">
        <v>8.8740000000000006</v>
      </c>
      <c r="AG74">
        <v>0</v>
      </c>
      <c r="AH74">
        <v>94.7</v>
      </c>
      <c r="AI74">
        <v>16.548999999999999</v>
      </c>
      <c r="AJ74">
        <v>0</v>
      </c>
      <c r="AK74">
        <v>54.186300000000003</v>
      </c>
      <c r="AL74">
        <v>70.882000000000005</v>
      </c>
      <c r="AM74">
        <v>4.5321999999999996</v>
      </c>
      <c r="AN74">
        <v>0.59302999999999995</v>
      </c>
      <c r="AO74">
        <v>0</v>
      </c>
      <c r="AP74">
        <v>1.7934000000000001</v>
      </c>
      <c r="AQ74">
        <v>46.683</v>
      </c>
      <c r="AR74">
        <v>39.744</v>
      </c>
      <c r="AS74">
        <v>7.3986000000000001</v>
      </c>
      <c r="AT74">
        <v>15.00135</v>
      </c>
      <c r="AU74">
        <v>0</v>
      </c>
      <c r="AV74">
        <v>32.024999999999999</v>
      </c>
      <c r="AW74">
        <v>53.974200000000003</v>
      </c>
      <c r="AX74">
        <v>92.063999999999993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3111.1944399999998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683.12912700000004</v>
      </c>
      <c r="L75">
        <v>653.15250000000003</v>
      </c>
      <c r="M75">
        <v>92</v>
      </c>
      <c r="N75">
        <v>118.125</v>
      </c>
      <c r="O75">
        <v>123.665626</v>
      </c>
      <c r="P75">
        <v>123.375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34.799309999999998</v>
      </c>
      <c r="X75">
        <v>147.515625</v>
      </c>
      <c r="Y75">
        <v>0</v>
      </c>
      <c r="Z75">
        <v>2.2000000000000002</v>
      </c>
      <c r="AA75">
        <v>22.12</v>
      </c>
      <c r="AB75">
        <v>15.996</v>
      </c>
      <c r="AC75">
        <v>19.374780999999999</v>
      </c>
      <c r="AD75">
        <v>27.408107999999999</v>
      </c>
      <c r="AE75">
        <v>32.957704</v>
      </c>
      <c r="AF75">
        <v>17.748000000000001</v>
      </c>
      <c r="AG75">
        <v>0</v>
      </c>
      <c r="AH75">
        <v>111.746</v>
      </c>
      <c r="AI75">
        <v>16.548999999999999</v>
      </c>
      <c r="AJ75">
        <v>0</v>
      </c>
      <c r="AK75">
        <v>54.186300000000003</v>
      </c>
      <c r="AL75">
        <v>70.882000000000005</v>
      </c>
      <c r="AM75">
        <v>4.5321999999999996</v>
      </c>
      <c r="AN75">
        <v>0.59302999999999995</v>
      </c>
      <c r="AO75">
        <v>0</v>
      </c>
      <c r="AP75">
        <v>1.7934000000000001</v>
      </c>
      <c r="AQ75">
        <v>46.683</v>
      </c>
      <c r="AR75">
        <v>4.4160000000000004</v>
      </c>
      <c r="AS75">
        <v>7.3986000000000001</v>
      </c>
      <c r="AT75">
        <v>15.00135</v>
      </c>
      <c r="AU75">
        <v>0</v>
      </c>
      <c r="AV75">
        <v>32.024999999999999</v>
      </c>
      <c r="AW75">
        <v>53.974200000000003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3151.6603010000003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683.12912700000004</v>
      </c>
      <c r="L76">
        <v>653.15250000000003</v>
      </c>
      <c r="M76">
        <v>92</v>
      </c>
      <c r="N76">
        <v>118.125</v>
      </c>
      <c r="O76">
        <v>123.665626</v>
      </c>
      <c r="P76">
        <v>123.375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31.6</v>
      </c>
      <c r="AB76">
        <v>39.510120000000001</v>
      </c>
      <c r="AC76">
        <v>20.374400000000001</v>
      </c>
      <c r="AD76">
        <v>36.544144000000003</v>
      </c>
      <c r="AE76">
        <v>49.436556000000003</v>
      </c>
      <c r="AF76">
        <v>19.72</v>
      </c>
      <c r="AG76">
        <v>0</v>
      </c>
      <c r="AH76">
        <v>140.34540000000001</v>
      </c>
      <c r="AI76">
        <v>16.548999999999999</v>
      </c>
      <c r="AJ76">
        <v>0</v>
      </c>
      <c r="AK76">
        <v>54.186300000000003</v>
      </c>
      <c r="AL76">
        <v>70.882000000000005</v>
      </c>
      <c r="AM76">
        <v>10.536032000000001</v>
      </c>
      <c r="AN76">
        <v>0.59302999999999995</v>
      </c>
      <c r="AO76">
        <v>0</v>
      </c>
      <c r="AP76">
        <v>1.7934000000000001</v>
      </c>
      <c r="AQ76">
        <v>46.683</v>
      </c>
      <c r="AR76">
        <v>4.4160000000000004</v>
      </c>
      <c r="AS76">
        <v>7.3986000000000001</v>
      </c>
      <c r="AT76">
        <v>15.00135</v>
      </c>
      <c r="AU76">
        <v>0</v>
      </c>
      <c r="AV76">
        <v>32.024999999999999</v>
      </c>
      <c r="AW76">
        <v>53.974200000000003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3258.6857600000003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341.56456400000002</v>
      </c>
      <c r="L77">
        <v>653.15250000000003</v>
      </c>
      <c r="M77">
        <v>92</v>
      </c>
      <c r="N77">
        <v>118.125</v>
      </c>
      <c r="O77">
        <v>123.665626</v>
      </c>
      <c r="P77">
        <v>123.375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37.92</v>
      </c>
      <c r="AB77">
        <v>39.510120000000001</v>
      </c>
      <c r="AC77">
        <v>20.374400000000001</v>
      </c>
      <c r="AD77">
        <v>36.544144000000003</v>
      </c>
      <c r="AE77">
        <v>49.436556000000003</v>
      </c>
      <c r="AF77">
        <v>19.72</v>
      </c>
      <c r="AG77">
        <v>0</v>
      </c>
      <c r="AH77">
        <v>140.34540000000001</v>
      </c>
      <c r="AI77">
        <v>16.548999999999999</v>
      </c>
      <c r="AJ77">
        <v>0</v>
      </c>
      <c r="AK77">
        <v>54.186300000000003</v>
      </c>
      <c r="AL77">
        <v>13.944000000000001</v>
      </c>
      <c r="AM77">
        <v>10.536032000000001</v>
      </c>
      <c r="AN77">
        <v>0.59302999999999995</v>
      </c>
      <c r="AO77">
        <v>0</v>
      </c>
      <c r="AP77">
        <v>1.7934000000000001</v>
      </c>
      <c r="AQ77">
        <v>46.683</v>
      </c>
      <c r="AR77">
        <v>8.8320000000000007</v>
      </c>
      <c r="AS77">
        <v>7.3986000000000001</v>
      </c>
      <c r="AT77">
        <v>15.00135</v>
      </c>
      <c r="AU77">
        <v>0</v>
      </c>
      <c r="AV77">
        <v>31.5</v>
      </c>
      <c r="AW77">
        <v>53.974200000000003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2870.3941970000001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341.56456400000002</v>
      </c>
      <c r="L78">
        <v>653.15250000000003</v>
      </c>
      <c r="M78">
        <v>92</v>
      </c>
      <c r="N78">
        <v>118.125</v>
      </c>
      <c r="O78">
        <v>123.665626</v>
      </c>
      <c r="P78">
        <v>123.375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37.92</v>
      </c>
      <c r="AB78">
        <v>39.510120000000001</v>
      </c>
      <c r="AC78">
        <v>20.374400000000001</v>
      </c>
      <c r="AD78">
        <v>36.544144000000003</v>
      </c>
      <c r="AE78">
        <v>49.436556000000003</v>
      </c>
      <c r="AF78">
        <v>19.72</v>
      </c>
      <c r="AG78">
        <v>0</v>
      </c>
      <c r="AH78">
        <v>140.34540000000001</v>
      </c>
      <c r="AI78">
        <v>16.548999999999999</v>
      </c>
      <c r="AJ78">
        <v>0</v>
      </c>
      <c r="AK78">
        <v>54.186300000000003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1.7934000000000001</v>
      </c>
      <c r="AQ78">
        <v>46.683</v>
      </c>
      <c r="AR78">
        <v>9.9359999999999999</v>
      </c>
      <c r="AS78">
        <v>7.3986000000000001</v>
      </c>
      <c r="AT78">
        <v>15.00135</v>
      </c>
      <c r="AU78">
        <v>0</v>
      </c>
      <c r="AV78">
        <v>31.5</v>
      </c>
      <c r="AW78">
        <v>53.974200000000003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2859.8781970000005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341.56456400000002</v>
      </c>
      <c r="L79">
        <v>653.15250000000003</v>
      </c>
      <c r="M79">
        <v>92</v>
      </c>
      <c r="N79">
        <v>118.125</v>
      </c>
      <c r="O79">
        <v>123.665626</v>
      </c>
      <c r="P79">
        <v>123.375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20.374400000000001</v>
      </c>
      <c r="AD79">
        <v>36.544144000000003</v>
      </c>
      <c r="AE79">
        <v>49.436556000000003</v>
      </c>
      <c r="AF79">
        <v>19.72</v>
      </c>
      <c r="AG79">
        <v>0</v>
      </c>
      <c r="AH79">
        <v>140.15600000000001</v>
      </c>
      <c r="AI79">
        <v>16.548999999999999</v>
      </c>
      <c r="AJ79">
        <v>0</v>
      </c>
      <c r="AK79">
        <v>54.186300000000003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3.843</v>
      </c>
      <c r="AQ79">
        <v>46.683</v>
      </c>
      <c r="AR79">
        <v>39.744</v>
      </c>
      <c r="AS79">
        <v>7.3986000000000001</v>
      </c>
      <c r="AT79">
        <v>15.00135</v>
      </c>
      <c r="AU79">
        <v>0</v>
      </c>
      <c r="AV79">
        <v>32.024999999999999</v>
      </c>
      <c r="AW79">
        <v>54.4086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2880.6557970000003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341.56456400000002</v>
      </c>
      <c r="L80">
        <v>653.15250000000003</v>
      </c>
      <c r="M80">
        <v>92</v>
      </c>
      <c r="N80">
        <v>118.125</v>
      </c>
      <c r="O80">
        <v>123.665626</v>
      </c>
      <c r="P80">
        <v>123.375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34.799309999999998</v>
      </c>
      <c r="X80">
        <v>147.515625</v>
      </c>
      <c r="Y80">
        <v>0</v>
      </c>
      <c r="Z80">
        <v>13.041600000000001</v>
      </c>
      <c r="AA80">
        <v>26.07</v>
      </c>
      <c r="AB80">
        <v>39.510120000000001</v>
      </c>
      <c r="AC80">
        <v>20.374400000000001</v>
      </c>
      <c r="AD80">
        <v>36.544144000000003</v>
      </c>
      <c r="AE80">
        <v>49.436556000000003</v>
      </c>
      <c r="AF80">
        <v>19.72</v>
      </c>
      <c r="AG80">
        <v>0</v>
      </c>
      <c r="AH80">
        <v>132.58000000000001</v>
      </c>
      <c r="AI80">
        <v>3.819</v>
      </c>
      <c r="AJ80">
        <v>0</v>
      </c>
      <c r="AK80">
        <v>54.186300000000003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3.843</v>
      </c>
      <c r="AQ80">
        <v>46.683</v>
      </c>
      <c r="AR80">
        <v>39.744</v>
      </c>
      <c r="AS80">
        <v>7.3986000000000001</v>
      </c>
      <c r="AT80">
        <v>15.00135</v>
      </c>
      <c r="AU80">
        <v>0</v>
      </c>
      <c r="AV80">
        <v>32.024999999999999</v>
      </c>
      <c r="AW80">
        <v>54.4086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2860.3497970000003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378.74949900000001</v>
      </c>
      <c r="L81">
        <v>653.15250000000003</v>
      </c>
      <c r="M81">
        <v>92</v>
      </c>
      <c r="N81">
        <v>118.125</v>
      </c>
      <c r="O81">
        <v>123.665626</v>
      </c>
      <c r="P81">
        <v>123.375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407.25</v>
      </c>
      <c r="V81">
        <v>18.140333999999999</v>
      </c>
      <c r="W81">
        <v>34.799309999999998</v>
      </c>
      <c r="X81">
        <v>147.515625</v>
      </c>
      <c r="Y81">
        <v>0</v>
      </c>
      <c r="Z81">
        <v>13.041600000000001</v>
      </c>
      <c r="AA81">
        <v>25.911999999999999</v>
      </c>
      <c r="AB81">
        <v>39.510120000000001</v>
      </c>
      <c r="AC81">
        <v>20.374400000000001</v>
      </c>
      <c r="AD81">
        <v>36.544144000000003</v>
      </c>
      <c r="AE81">
        <v>49.436556000000003</v>
      </c>
      <c r="AF81">
        <v>19.72</v>
      </c>
      <c r="AG81">
        <v>0</v>
      </c>
      <c r="AH81">
        <v>123.11</v>
      </c>
      <c r="AI81">
        <v>0</v>
      </c>
      <c r="AJ81">
        <v>0</v>
      </c>
      <c r="AK81">
        <v>54.186300000000003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3.843</v>
      </c>
      <c r="AQ81">
        <v>46.683</v>
      </c>
      <c r="AR81">
        <v>6.6239999999999997</v>
      </c>
      <c r="AS81">
        <v>6.0533999999999999</v>
      </c>
      <c r="AT81">
        <v>15.00135</v>
      </c>
      <c r="AU81">
        <v>0</v>
      </c>
      <c r="AV81">
        <v>32.024999999999999</v>
      </c>
      <c r="AW81">
        <v>54.4086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2838.1025319999994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378.74949900000001</v>
      </c>
      <c r="L82">
        <v>653.15250000000003</v>
      </c>
      <c r="M82">
        <v>92</v>
      </c>
      <c r="N82">
        <v>118.125</v>
      </c>
      <c r="O82">
        <v>123.665626</v>
      </c>
      <c r="P82">
        <v>123.375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396</v>
      </c>
      <c r="V82">
        <v>18.140333999999999</v>
      </c>
      <c r="W82">
        <v>34.799309999999998</v>
      </c>
      <c r="X82">
        <v>147.515625</v>
      </c>
      <c r="Y82">
        <v>0</v>
      </c>
      <c r="Z82">
        <v>13.041600000000001</v>
      </c>
      <c r="AA82">
        <v>13.43</v>
      </c>
      <c r="AB82">
        <v>26.34008</v>
      </c>
      <c r="AC82">
        <v>19.374780999999999</v>
      </c>
      <c r="AD82">
        <v>7.9260000000000002</v>
      </c>
      <c r="AE82">
        <v>49.436556000000003</v>
      </c>
      <c r="AF82">
        <v>9.86</v>
      </c>
      <c r="AG82">
        <v>0</v>
      </c>
      <c r="AH82">
        <v>104.17</v>
      </c>
      <c r="AI82">
        <v>0</v>
      </c>
      <c r="AJ82">
        <v>0</v>
      </c>
      <c r="AK82">
        <v>54.186300000000003</v>
      </c>
      <c r="AL82">
        <v>2.3239999999999998</v>
      </c>
      <c r="AM82">
        <v>4.5321999999999996</v>
      </c>
      <c r="AN82">
        <v>0.59302999999999995</v>
      </c>
      <c r="AO82">
        <v>0</v>
      </c>
      <c r="AP82">
        <v>3.843</v>
      </c>
      <c r="AQ82">
        <v>46.683</v>
      </c>
      <c r="AR82">
        <v>6.6239999999999997</v>
      </c>
      <c r="AS82">
        <v>6.0533999999999999</v>
      </c>
      <c r="AT82">
        <v>15.00135</v>
      </c>
      <c r="AU82">
        <v>0</v>
      </c>
      <c r="AV82">
        <v>32.024999999999999</v>
      </c>
      <c r="AW82">
        <v>54.4086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2736.7788969999997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397.33824900000002</v>
      </c>
      <c r="L83">
        <v>435.435</v>
      </c>
      <c r="M83">
        <v>92</v>
      </c>
      <c r="N83">
        <v>118.125</v>
      </c>
      <c r="O83">
        <v>123.665626</v>
      </c>
      <c r="P83">
        <v>123.375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384.75</v>
      </c>
      <c r="V83">
        <v>18.140333999999999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19.374780999999999</v>
      </c>
      <c r="AD83">
        <v>0</v>
      </c>
      <c r="AE83">
        <v>32.957704</v>
      </c>
      <c r="AF83">
        <v>8.8740000000000006</v>
      </c>
      <c r="AG83">
        <v>0</v>
      </c>
      <c r="AH83">
        <v>66.290000000000006</v>
      </c>
      <c r="AI83">
        <v>0</v>
      </c>
      <c r="AJ83">
        <v>0</v>
      </c>
      <c r="AK83">
        <v>54.186300000000003</v>
      </c>
      <c r="AL83">
        <v>2.3239999999999998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12.144</v>
      </c>
      <c r="AS83">
        <v>6.0533999999999999</v>
      </c>
      <c r="AT83">
        <v>15.00135</v>
      </c>
      <c r="AU83">
        <v>0</v>
      </c>
      <c r="AV83">
        <v>32.024999999999999</v>
      </c>
      <c r="AW83">
        <v>54.4086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2430.9962549999996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397.33824900000002</v>
      </c>
      <c r="L84">
        <v>435.435</v>
      </c>
      <c r="M84">
        <v>92</v>
      </c>
      <c r="N84">
        <v>118.125</v>
      </c>
      <c r="O84">
        <v>123.665626</v>
      </c>
      <c r="P84">
        <v>123.375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371.25</v>
      </c>
      <c r="V84">
        <v>18.140333999999999</v>
      </c>
      <c r="W84">
        <v>34.799309999999998</v>
      </c>
      <c r="X84">
        <v>147.515625</v>
      </c>
      <c r="Y84">
        <v>0</v>
      </c>
      <c r="Z84">
        <v>6.5208000000000004</v>
      </c>
      <c r="AA84">
        <v>0</v>
      </c>
      <c r="AB84">
        <v>13.17004</v>
      </c>
      <c r="AC84">
        <v>19.374780999999999</v>
      </c>
      <c r="AD84">
        <v>0</v>
      </c>
      <c r="AE84">
        <v>16.478852</v>
      </c>
      <c r="AF84">
        <v>8.8740000000000006</v>
      </c>
      <c r="AG84">
        <v>0</v>
      </c>
      <c r="AH84">
        <v>37.880000000000003</v>
      </c>
      <c r="AI84">
        <v>0</v>
      </c>
      <c r="AJ84">
        <v>0</v>
      </c>
      <c r="AK84">
        <v>54.186300000000003</v>
      </c>
      <c r="AL84">
        <v>2.3239999999999998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12.144</v>
      </c>
      <c r="AS84">
        <v>6.0533999999999999</v>
      </c>
      <c r="AT84">
        <v>15.00135</v>
      </c>
      <c r="AU84">
        <v>0</v>
      </c>
      <c r="AV84">
        <v>32.024999999999999</v>
      </c>
      <c r="AW84">
        <v>54.4086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2372.6074029999995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415.92699900000002</v>
      </c>
      <c r="L85">
        <v>435.435</v>
      </c>
      <c r="M85">
        <v>92</v>
      </c>
      <c r="N85">
        <v>118.125</v>
      </c>
      <c r="O85">
        <v>123.665626</v>
      </c>
      <c r="P85">
        <v>123.375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343.125</v>
      </c>
      <c r="V85">
        <v>18.140333999999999</v>
      </c>
      <c r="W85">
        <v>34.799309999999998</v>
      </c>
      <c r="X85">
        <v>147.515625</v>
      </c>
      <c r="Y85">
        <v>0</v>
      </c>
      <c r="Z85">
        <v>6.5208000000000004</v>
      </c>
      <c r="AA85">
        <v>0</v>
      </c>
      <c r="AB85">
        <v>13.17004</v>
      </c>
      <c r="AC85">
        <v>19.374780999999999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54.186300000000003</v>
      </c>
      <c r="AL85">
        <v>2.3239999999999998</v>
      </c>
      <c r="AM85">
        <v>0</v>
      </c>
      <c r="AN85">
        <v>0.59302999999999995</v>
      </c>
      <c r="AO85">
        <v>0</v>
      </c>
      <c r="AP85">
        <v>3.843</v>
      </c>
      <c r="AQ85">
        <v>45.36</v>
      </c>
      <c r="AR85">
        <v>12.144</v>
      </c>
      <c r="AS85">
        <v>6.0533999999999999</v>
      </c>
      <c r="AT85">
        <v>15.00135</v>
      </c>
      <c r="AU85">
        <v>0</v>
      </c>
      <c r="AV85">
        <v>32.024999999999999</v>
      </c>
      <c r="AW85">
        <v>54.4086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2361.748153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415.92699900000002</v>
      </c>
      <c r="L86">
        <v>435.435</v>
      </c>
      <c r="M86">
        <v>92</v>
      </c>
      <c r="N86">
        <v>118.125</v>
      </c>
      <c r="O86">
        <v>123.665626</v>
      </c>
      <c r="P86">
        <v>123.375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343.125</v>
      </c>
      <c r="V86">
        <v>18.140333999999999</v>
      </c>
      <c r="W86">
        <v>34.799309999999998</v>
      </c>
      <c r="X86">
        <v>147.515625</v>
      </c>
      <c r="Y86">
        <v>0</v>
      </c>
      <c r="Z86">
        <v>6.5208000000000004</v>
      </c>
      <c r="AA86">
        <v>0</v>
      </c>
      <c r="AB86">
        <v>13.17004</v>
      </c>
      <c r="AC86">
        <v>19.374780999999999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54.186300000000003</v>
      </c>
      <c r="AL86">
        <v>2.3239999999999998</v>
      </c>
      <c r="AM86">
        <v>0</v>
      </c>
      <c r="AN86">
        <v>0.59302999999999995</v>
      </c>
      <c r="AO86">
        <v>0</v>
      </c>
      <c r="AP86">
        <v>3.843</v>
      </c>
      <c r="AQ86">
        <v>45.36</v>
      </c>
      <c r="AR86">
        <v>12.144</v>
      </c>
      <c r="AS86">
        <v>6.0533999999999999</v>
      </c>
      <c r="AT86">
        <v>15.00135</v>
      </c>
      <c r="AU86">
        <v>0</v>
      </c>
      <c r="AV86">
        <v>32.024999999999999</v>
      </c>
      <c r="AW86">
        <v>54.4086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2361.748153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434.51574900000003</v>
      </c>
      <c r="L87">
        <v>435.435</v>
      </c>
      <c r="M87">
        <v>92</v>
      </c>
      <c r="N87">
        <v>118.125</v>
      </c>
      <c r="O87">
        <v>123.665626</v>
      </c>
      <c r="P87">
        <v>123.375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343.125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13.17004</v>
      </c>
      <c r="AC87">
        <v>9.6778399999999998</v>
      </c>
      <c r="AD87">
        <v>0</v>
      </c>
      <c r="AE87">
        <v>16.478852</v>
      </c>
      <c r="AF87">
        <v>8.8740000000000006</v>
      </c>
      <c r="AG87">
        <v>0</v>
      </c>
      <c r="AH87">
        <v>37.880000000000003</v>
      </c>
      <c r="AI87">
        <v>0</v>
      </c>
      <c r="AJ87">
        <v>0</v>
      </c>
      <c r="AK87">
        <v>54.186300000000003</v>
      </c>
      <c r="AL87">
        <v>2.3239999999999998</v>
      </c>
      <c r="AM87">
        <v>0</v>
      </c>
      <c r="AN87">
        <v>0.59302999999999995</v>
      </c>
      <c r="AO87">
        <v>0</v>
      </c>
      <c r="AP87">
        <v>3.843</v>
      </c>
      <c r="AQ87">
        <v>45.36</v>
      </c>
      <c r="AR87">
        <v>12.144</v>
      </c>
      <c r="AS87">
        <v>6.0533999999999999</v>
      </c>
      <c r="AT87">
        <v>15.00135</v>
      </c>
      <c r="AU87">
        <v>0</v>
      </c>
      <c r="AV87">
        <v>32.549999999999997</v>
      </c>
      <c r="AW87">
        <v>54.4086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2364.6441620000001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434.51574900000003</v>
      </c>
      <c r="L88">
        <v>435.435</v>
      </c>
      <c r="M88">
        <v>92</v>
      </c>
      <c r="N88">
        <v>118.125</v>
      </c>
      <c r="O88">
        <v>123.665626</v>
      </c>
      <c r="P88">
        <v>123.375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343.125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9.6778399999999998</v>
      </c>
      <c r="AD88">
        <v>0</v>
      </c>
      <c r="AE88">
        <v>16.478852</v>
      </c>
      <c r="AF88">
        <v>8.8740000000000006</v>
      </c>
      <c r="AG88">
        <v>0</v>
      </c>
      <c r="AH88">
        <v>37.880000000000003</v>
      </c>
      <c r="AI88">
        <v>0</v>
      </c>
      <c r="AJ88">
        <v>0</v>
      </c>
      <c r="AK88">
        <v>54.186300000000003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45.36</v>
      </c>
      <c r="AR88">
        <v>12.144</v>
      </c>
      <c r="AS88">
        <v>6.0533999999999999</v>
      </c>
      <c r="AT88">
        <v>15.00135</v>
      </c>
      <c r="AU88">
        <v>0</v>
      </c>
      <c r="AV88">
        <v>32.549999999999997</v>
      </c>
      <c r="AW88">
        <v>54.4086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2351.4741220000001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453.10449899999998</v>
      </c>
      <c r="L89">
        <v>435.435</v>
      </c>
      <c r="M89">
        <v>92</v>
      </c>
      <c r="N89">
        <v>118.125</v>
      </c>
      <c r="O89">
        <v>123.665626</v>
      </c>
      <c r="P89">
        <v>123.375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343.125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9.6778399999999998</v>
      </c>
      <c r="AD89">
        <v>0</v>
      </c>
      <c r="AE89">
        <v>16.478852</v>
      </c>
      <c r="AF89">
        <v>8.8740000000000006</v>
      </c>
      <c r="AG89">
        <v>0</v>
      </c>
      <c r="AH89">
        <v>37.880000000000003</v>
      </c>
      <c r="AI89">
        <v>0</v>
      </c>
      <c r="AJ89">
        <v>0</v>
      </c>
      <c r="AK89">
        <v>54.186300000000003</v>
      </c>
      <c r="AL89">
        <v>2.3239999999999998</v>
      </c>
      <c r="AM89">
        <v>0</v>
      </c>
      <c r="AN89">
        <v>0.59302999999999995</v>
      </c>
      <c r="AO89">
        <v>0</v>
      </c>
      <c r="AP89">
        <v>3.843</v>
      </c>
      <c r="AQ89">
        <v>45.99</v>
      </c>
      <c r="AR89">
        <v>12.144</v>
      </c>
      <c r="AS89">
        <v>6.0533999999999999</v>
      </c>
      <c r="AT89">
        <v>15.00135</v>
      </c>
      <c r="AU89">
        <v>0</v>
      </c>
      <c r="AV89">
        <v>32.549999999999997</v>
      </c>
      <c r="AW89">
        <v>54.517200000000003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2370.8014719999996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453.10449899999998</v>
      </c>
      <c r="L90">
        <v>435.435</v>
      </c>
      <c r="M90">
        <v>92</v>
      </c>
      <c r="N90">
        <v>118.125</v>
      </c>
      <c r="O90">
        <v>123.665626</v>
      </c>
      <c r="P90">
        <v>123.375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343.125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9.6778399999999998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54.186300000000003</v>
      </c>
      <c r="AL90">
        <v>2.3239999999999998</v>
      </c>
      <c r="AM90">
        <v>0</v>
      </c>
      <c r="AN90">
        <v>0.59302999999999995</v>
      </c>
      <c r="AO90">
        <v>0</v>
      </c>
      <c r="AP90">
        <v>3.843</v>
      </c>
      <c r="AQ90">
        <v>31.122</v>
      </c>
      <c r="AR90">
        <v>12.144</v>
      </c>
      <c r="AS90">
        <v>6.0533999999999999</v>
      </c>
      <c r="AT90">
        <v>15.00135</v>
      </c>
      <c r="AU90">
        <v>0</v>
      </c>
      <c r="AV90">
        <v>32.549999999999997</v>
      </c>
      <c r="AW90">
        <v>54.517200000000003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2336.9934719999997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471.69324899999998</v>
      </c>
      <c r="L91">
        <v>435.435</v>
      </c>
      <c r="M91">
        <v>92</v>
      </c>
      <c r="N91">
        <v>118.125</v>
      </c>
      <c r="O91">
        <v>123.665626</v>
      </c>
      <c r="P91">
        <v>123.375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343.125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54.186300000000003</v>
      </c>
      <c r="AL91">
        <v>2.3239999999999998</v>
      </c>
      <c r="AM91">
        <v>0</v>
      </c>
      <c r="AN91">
        <v>0.59302999999999995</v>
      </c>
      <c r="AO91">
        <v>0</v>
      </c>
      <c r="AP91">
        <v>3.843</v>
      </c>
      <c r="AQ91">
        <v>31.122</v>
      </c>
      <c r="AR91">
        <v>12.144</v>
      </c>
      <c r="AS91">
        <v>6.726</v>
      </c>
      <c r="AT91">
        <v>15.00135</v>
      </c>
      <c r="AU91">
        <v>0</v>
      </c>
      <c r="AV91">
        <v>32.549999999999997</v>
      </c>
      <c r="AW91">
        <v>54.517200000000003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2327.6369819999995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471.69324899999998</v>
      </c>
      <c r="L92">
        <v>435.435</v>
      </c>
      <c r="M92">
        <v>92</v>
      </c>
      <c r="N92">
        <v>118.125</v>
      </c>
      <c r="O92">
        <v>123.665626</v>
      </c>
      <c r="P92">
        <v>123.375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343.125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54.186300000000003</v>
      </c>
      <c r="AL92">
        <v>2.3239999999999998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12.144</v>
      </c>
      <c r="AS92">
        <v>6.726</v>
      </c>
      <c r="AT92">
        <v>15.00135</v>
      </c>
      <c r="AU92">
        <v>0</v>
      </c>
      <c r="AV92">
        <v>32.549999999999997</v>
      </c>
      <c r="AW92">
        <v>54.517200000000003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2327.6369819999995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490.28199899999998</v>
      </c>
      <c r="L93">
        <v>435.435</v>
      </c>
      <c r="M93">
        <v>92</v>
      </c>
      <c r="N93">
        <v>118.125</v>
      </c>
      <c r="O93">
        <v>123.665626</v>
      </c>
      <c r="P93">
        <v>123.375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343.125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54.186300000000003</v>
      </c>
      <c r="AL93">
        <v>2.3239999999999998</v>
      </c>
      <c r="AM93">
        <v>0</v>
      </c>
      <c r="AN93">
        <v>0.59302999999999995</v>
      </c>
      <c r="AO93">
        <v>0</v>
      </c>
      <c r="AP93">
        <v>3.843</v>
      </c>
      <c r="AQ93">
        <v>15.561</v>
      </c>
      <c r="AR93">
        <v>12.144</v>
      </c>
      <c r="AS93">
        <v>7.3986000000000001</v>
      </c>
      <c r="AT93">
        <v>15.00135</v>
      </c>
      <c r="AU93">
        <v>0</v>
      </c>
      <c r="AV93">
        <v>32.549999999999997</v>
      </c>
      <c r="AW93">
        <v>54.517200000000003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2331.3373319999996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490.28199899999998</v>
      </c>
      <c r="L94">
        <v>435.435</v>
      </c>
      <c r="M94">
        <v>92</v>
      </c>
      <c r="N94">
        <v>118.125</v>
      </c>
      <c r="O94">
        <v>123.665626</v>
      </c>
      <c r="P94">
        <v>123.375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343.125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54.186300000000003</v>
      </c>
      <c r="AL94">
        <v>2.3239999999999998</v>
      </c>
      <c r="AM94">
        <v>0</v>
      </c>
      <c r="AN94">
        <v>0.59302999999999995</v>
      </c>
      <c r="AO94">
        <v>0</v>
      </c>
      <c r="AP94">
        <v>3.843</v>
      </c>
      <c r="AQ94">
        <v>15.561</v>
      </c>
      <c r="AR94">
        <v>12.144</v>
      </c>
      <c r="AS94">
        <v>7.3986000000000001</v>
      </c>
      <c r="AT94">
        <v>15.00135</v>
      </c>
      <c r="AU94">
        <v>0</v>
      </c>
      <c r="AV94">
        <v>32.549999999999997</v>
      </c>
      <c r="AW94">
        <v>54.517200000000003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2331.3373319999996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508.87074899999999</v>
      </c>
      <c r="L95">
        <v>435.435</v>
      </c>
      <c r="M95">
        <v>92</v>
      </c>
      <c r="N95">
        <v>118.125</v>
      </c>
      <c r="O95">
        <v>123.665626</v>
      </c>
      <c r="P95">
        <v>123.375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343.125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54.186300000000003</v>
      </c>
      <c r="AL95">
        <v>2.3239999999999998</v>
      </c>
      <c r="AM95">
        <v>0</v>
      </c>
      <c r="AN95">
        <v>0.59302999999999995</v>
      </c>
      <c r="AO95">
        <v>0</v>
      </c>
      <c r="AP95">
        <v>3.843</v>
      </c>
      <c r="AQ95">
        <v>15.561</v>
      </c>
      <c r="AR95">
        <v>8.8320000000000007</v>
      </c>
      <c r="AS95">
        <v>7.3986000000000001</v>
      </c>
      <c r="AT95">
        <v>15.00135</v>
      </c>
      <c r="AU95">
        <v>0</v>
      </c>
      <c r="AV95">
        <v>32.549999999999997</v>
      </c>
      <c r="AW95">
        <v>54.517200000000003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2346.6140819999996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508.87074899999999</v>
      </c>
      <c r="L96">
        <v>435.435</v>
      </c>
      <c r="M96">
        <v>92</v>
      </c>
      <c r="N96">
        <v>118.125</v>
      </c>
      <c r="O96">
        <v>123.665626</v>
      </c>
      <c r="P96">
        <v>123.375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343.125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54.186300000000003</v>
      </c>
      <c r="AL96">
        <v>2.3239999999999998</v>
      </c>
      <c r="AM96">
        <v>0</v>
      </c>
      <c r="AN96">
        <v>0.59302999999999995</v>
      </c>
      <c r="AO96">
        <v>0</v>
      </c>
      <c r="AP96">
        <v>3.843</v>
      </c>
      <c r="AQ96">
        <v>0</v>
      </c>
      <c r="AR96">
        <v>8.8320000000000007</v>
      </c>
      <c r="AS96">
        <v>7.3986000000000001</v>
      </c>
      <c r="AT96">
        <v>15.00135</v>
      </c>
      <c r="AU96">
        <v>0</v>
      </c>
      <c r="AV96">
        <v>32.549999999999997</v>
      </c>
      <c r="AW96">
        <v>54.517200000000003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2331.0530819999999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527.45949900000005</v>
      </c>
      <c r="L97">
        <v>435.435</v>
      </c>
      <c r="M97">
        <v>92</v>
      </c>
      <c r="N97">
        <v>118.125</v>
      </c>
      <c r="O97">
        <v>123.665626</v>
      </c>
      <c r="P97">
        <v>123.375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343.125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54.186300000000003</v>
      </c>
      <c r="AL97">
        <v>2.3239999999999998</v>
      </c>
      <c r="AM97">
        <v>0</v>
      </c>
      <c r="AN97">
        <v>0.59302999999999995</v>
      </c>
      <c r="AO97">
        <v>0</v>
      </c>
      <c r="AP97">
        <v>3.843</v>
      </c>
      <c r="AQ97">
        <v>0</v>
      </c>
      <c r="AR97">
        <v>8.8320000000000007</v>
      </c>
      <c r="AS97">
        <v>7.3986000000000001</v>
      </c>
      <c r="AT97">
        <v>15.00135</v>
      </c>
      <c r="AU97">
        <v>0</v>
      </c>
      <c r="AV97">
        <v>32.549999999999997</v>
      </c>
      <c r="AW97">
        <v>54.517200000000003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2349.6418319999998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546.04824900000006</v>
      </c>
      <c r="L98">
        <v>435.435</v>
      </c>
      <c r="M98">
        <v>92</v>
      </c>
      <c r="N98">
        <v>118.125</v>
      </c>
      <c r="O98">
        <v>123.665626</v>
      </c>
      <c r="P98">
        <v>123.375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343.125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54.186300000000003</v>
      </c>
      <c r="AL98">
        <v>2.3239999999999998</v>
      </c>
      <c r="AM98">
        <v>0</v>
      </c>
      <c r="AN98">
        <v>0.59302999999999995</v>
      </c>
      <c r="AO98">
        <v>0</v>
      </c>
      <c r="AP98">
        <v>3.843</v>
      </c>
      <c r="AQ98">
        <v>0</v>
      </c>
      <c r="AR98">
        <v>8.8320000000000007</v>
      </c>
      <c r="AS98">
        <v>7.3986000000000001</v>
      </c>
      <c r="AT98">
        <v>15.00135</v>
      </c>
      <c r="AU98">
        <v>0</v>
      </c>
      <c r="AV98">
        <v>32.549999999999997</v>
      </c>
      <c r="AW98">
        <v>54.517200000000003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2368.2305819999997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14.124483236500001</v>
      </c>
      <c r="L99">
        <f t="shared" si="2"/>
        <v>14.804789999999967</v>
      </c>
      <c r="M99">
        <f t="shared" si="2"/>
        <v>2.2080000000000002</v>
      </c>
      <c r="N99">
        <f t="shared" si="2"/>
        <v>2.835</v>
      </c>
      <c r="O99">
        <f t="shared" si="2"/>
        <v>2.9679750239999998</v>
      </c>
      <c r="P99">
        <f t="shared" si="2"/>
        <v>2.9609999999999999</v>
      </c>
      <c r="Q99">
        <f t="shared" si="2"/>
        <v>0.49334400000000067</v>
      </c>
      <c r="R99">
        <f t="shared" si="2"/>
        <v>0.9709115399999978</v>
      </c>
      <c r="S99">
        <f t="shared" si="2"/>
        <v>0.63338184000000097</v>
      </c>
      <c r="T99">
        <f t="shared" si="2"/>
        <v>0</v>
      </c>
      <c r="U99">
        <f t="shared" si="2"/>
        <v>9.7567650000000068</v>
      </c>
      <c r="V99">
        <f t="shared" si="2"/>
        <v>0.43536801599999975</v>
      </c>
      <c r="W99">
        <f t="shared" si="2"/>
        <v>0.83518343999999956</v>
      </c>
      <c r="X99">
        <f t="shared" si="2"/>
        <v>3.4422279374999998</v>
      </c>
      <c r="Y99">
        <f t="shared" si="2"/>
        <v>0</v>
      </c>
      <c r="Z99">
        <f t="shared" si="2"/>
        <v>5.7646599999999985E-2</v>
      </c>
      <c r="AA99">
        <f t="shared" si="2"/>
        <v>0.12643950000000001</v>
      </c>
      <c r="AB99">
        <f t="shared" si="2"/>
        <v>0.16633174000000003</v>
      </c>
      <c r="AC99">
        <f t="shared" si="2"/>
        <v>0.11679943149999998</v>
      </c>
      <c r="AD99">
        <f t="shared" si="2"/>
        <v>0.12335498000000002</v>
      </c>
      <c r="AE99">
        <f t="shared" si="2"/>
        <v>0.42433043899999978</v>
      </c>
      <c r="AF99">
        <f t="shared" si="2"/>
        <v>0.20607400000000026</v>
      </c>
      <c r="AG99">
        <f t="shared" si="2"/>
        <v>0</v>
      </c>
      <c r="AH99">
        <f t="shared" si="2"/>
        <v>0.77654000000000045</v>
      </c>
      <c r="AI99">
        <f t="shared" si="2"/>
        <v>5.0283500000000009E-2</v>
      </c>
      <c r="AJ99">
        <f t="shared" si="2"/>
        <v>0</v>
      </c>
      <c r="AK99">
        <f t="shared" si="2"/>
        <v>1.3004712000000005</v>
      </c>
      <c r="AL99">
        <f t="shared" si="2"/>
        <v>0.34424250000000023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8.0254650000000052E-2</v>
      </c>
      <c r="AQ99">
        <f t="shared" si="2"/>
        <v>0.4069799999999999</v>
      </c>
      <c r="AR99">
        <f t="shared" si="2"/>
        <v>0.25833600000000023</v>
      </c>
      <c r="AS99">
        <f t="shared" si="2"/>
        <v>0.20995209000000012</v>
      </c>
      <c r="AT99">
        <f t="shared" si="2"/>
        <v>0.36088412500000006</v>
      </c>
      <c r="AU99">
        <f t="shared" si="2"/>
        <v>0</v>
      </c>
      <c r="AV99">
        <f t="shared" si="2"/>
        <v>0.769912500000001</v>
      </c>
      <c r="AW99">
        <f t="shared" si="2"/>
        <v>1.3034172000000011</v>
      </c>
      <c r="AX99">
        <f t="shared" si="2"/>
        <v>2.2095360000000031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65.814421880499992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215.166338</v>
      </c>
      <c r="L3">
        <v>231</v>
      </c>
      <c r="M3">
        <v>92</v>
      </c>
      <c r="N3">
        <v>118.125</v>
      </c>
      <c r="O3">
        <v>123.665626</v>
      </c>
      <c r="P3">
        <v>123.375</v>
      </c>
      <c r="Q3">
        <v>8</v>
      </c>
      <c r="R3">
        <v>16</v>
      </c>
      <c r="S3">
        <v>6</v>
      </c>
      <c r="T3">
        <v>0</v>
      </c>
      <c r="U3">
        <v>418.77</v>
      </c>
      <c r="V3">
        <v>5</v>
      </c>
      <c r="W3">
        <v>29.1234</v>
      </c>
      <c r="X3">
        <v>72.190899999999999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54.186300000000003</v>
      </c>
      <c r="AL3">
        <v>15.106</v>
      </c>
      <c r="AM3">
        <v>0</v>
      </c>
      <c r="AN3">
        <v>0.59302999999999995</v>
      </c>
      <c r="AO3">
        <v>0</v>
      </c>
      <c r="AP3">
        <v>2.5619999999999998</v>
      </c>
      <c r="AQ3">
        <v>0</v>
      </c>
      <c r="AR3">
        <v>39.744</v>
      </c>
      <c r="AS3">
        <v>24.75168</v>
      </c>
      <c r="AT3">
        <v>16.699973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1637.4120989999999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226.07689999999999</v>
      </c>
      <c r="L4">
        <v>231</v>
      </c>
      <c r="M4">
        <v>92</v>
      </c>
      <c r="N4">
        <v>118.125</v>
      </c>
      <c r="O4">
        <v>123.665626</v>
      </c>
      <c r="P4">
        <v>123.375</v>
      </c>
      <c r="Q4">
        <v>8</v>
      </c>
      <c r="R4">
        <v>16</v>
      </c>
      <c r="S4">
        <v>6</v>
      </c>
      <c r="T4">
        <v>0</v>
      </c>
      <c r="U4">
        <v>418.77</v>
      </c>
      <c r="V4">
        <v>5</v>
      </c>
      <c r="W4">
        <v>29.1234</v>
      </c>
      <c r="X4">
        <v>72.190899999999999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54.186300000000003</v>
      </c>
      <c r="AL4">
        <v>70.882000000000005</v>
      </c>
      <c r="AM4">
        <v>0</v>
      </c>
      <c r="AN4">
        <v>0.59302999999999995</v>
      </c>
      <c r="AO4">
        <v>0</v>
      </c>
      <c r="AP4">
        <v>2.5619999999999998</v>
      </c>
      <c r="AQ4">
        <v>0</v>
      </c>
      <c r="AR4">
        <v>39.744</v>
      </c>
      <c r="AS4">
        <v>24.75168</v>
      </c>
      <c r="AT4">
        <v>16.699973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1704.098661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226.07689999999999</v>
      </c>
      <c r="L5">
        <v>231</v>
      </c>
      <c r="M5">
        <v>92</v>
      </c>
      <c r="N5">
        <v>118.125</v>
      </c>
      <c r="O5">
        <v>123.665626</v>
      </c>
      <c r="P5">
        <v>123.375</v>
      </c>
      <c r="Q5">
        <v>8</v>
      </c>
      <c r="R5">
        <v>16</v>
      </c>
      <c r="S5">
        <v>6</v>
      </c>
      <c r="T5">
        <v>0</v>
      </c>
      <c r="U5">
        <v>418.77</v>
      </c>
      <c r="V5">
        <v>5</v>
      </c>
      <c r="W5">
        <v>29.1234</v>
      </c>
      <c r="X5">
        <v>72.190899999999999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54.186300000000003</v>
      </c>
      <c r="AL5">
        <v>70.882000000000005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8.8320000000000007</v>
      </c>
      <c r="AS5">
        <v>24.75168</v>
      </c>
      <c r="AT5">
        <v>14.999976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1655.0078120000003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226.07689999999999</v>
      </c>
      <c r="L6">
        <v>231</v>
      </c>
      <c r="M6">
        <v>92</v>
      </c>
      <c r="N6">
        <v>118.125</v>
      </c>
      <c r="O6">
        <v>123.665626</v>
      </c>
      <c r="P6">
        <v>123.375</v>
      </c>
      <c r="Q6">
        <v>8</v>
      </c>
      <c r="R6">
        <v>16</v>
      </c>
      <c r="S6">
        <v>6</v>
      </c>
      <c r="T6">
        <v>0</v>
      </c>
      <c r="U6">
        <v>418.77</v>
      </c>
      <c r="V6">
        <v>5</v>
      </c>
      <c r="W6">
        <v>29.1234</v>
      </c>
      <c r="X6">
        <v>72.190899999999999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54.186300000000003</v>
      </c>
      <c r="AL6">
        <v>70.882000000000005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5.52</v>
      </c>
      <c r="AS6">
        <v>24.75168</v>
      </c>
      <c r="AT6">
        <v>14.999976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1651.6958120000002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220.9769</v>
      </c>
      <c r="L7">
        <v>231</v>
      </c>
      <c r="M7">
        <v>92</v>
      </c>
      <c r="N7">
        <v>118.125</v>
      </c>
      <c r="O7">
        <v>123.665626</v>
      </c>
      <c r="P7">
        <v>123.375</v>
      </c>
      <c r="Q7">
        <v>8</v>
      </c>
      <c r="R7">
        <v>16</v>
      </c>
      <c r="S7">
        <v>6</v>
      </c>
      <c r="T7">
        <v>0</v>
      </c>
      <c r="U7">
        <v>418.77</v>
      </c>
      <c r="V7">
        <v>5</v>
      </c>
      <c r="W7">
        <v>29.1234</v>
      </c>
      <c r="X7">
        <v>49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54.186300000000003</v>
      </c>
      <c r="AL7">
        <v>70.882000000000005</v>
      </c>
      <c r="AM7">
        <v>0</v>
      </c>
      <c r="AN7">
        <v>0.59302999999999995</v>
      </c>
      <c r="AO7">
        <v>0</v>
      </c>
      <c r="AP7">
        <v>2.5619999999999998</v>
      </c>
      <c r="AQ7">
        <v>0</v>
      </c>
      <c r="AR7">
        <v>5.52</v>
      </c>
      <c r="AS7">
        <v>24.75168</v>
      </c>
      <c r="AT7">
        <v>14.999976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1623.4049120000002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259.72354100000001</v>
      </c>
      <c r="L8">
        <v>231</v>
      </c>
      <c r="M8">
        <v>92</v>
      </c>
      <c r="N8">
        <v>118.125</v>
      </c>
      <c r="O8">
        <v>123.665626</v>
      </c>
      <c r="P8">
        <v>123.375</v>
      </c>
      <c r="Q8">
        <v>8</v>
      </c>
      <c r="R8">
        <v>16</v>
      </c>
      <c r="S8">
        <v>6</v>
      </c>
      <c r="T8">
        <v>0</v>
      </c>
      <c r="U8">
        <v>418.77</v>
      </c>
      <c r="V8">
        <v>5</v>
      </c>
      <c r="W8">
        <v>29.1234</v>
      </c>
      <c r="X8">
        <v>49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54.186300000000003</v>
      </c>
      <c r="AL8">
        <v>13.944000000000001</v>
      </c>
      <c r="AM8">
        <v>0</v>
      </c>
      <c r="AN8">
        <v>0.59302999999999995</v>
      </c>
      <c r="AO8">
        <v>0</v>
      </c>
      <c r="AP8">
        <v>2.5619999999999998</v>
      </c>
      <c r="AQ8">
        <v>0</v>
      </c>
      <c r="AR8">
        <v>5.52</v>
      </c>
      <c r="AS8">
        <v>24.75168</v>
      </c>
      <c r="AT8">
        <v>14.999976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1605.213553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316.473725</v>
      </c>
      <c r="L9">
        <v>231</v>
      </c>
      <c r="M9">
        <v>92</v>
      </c>
      <c r="N9">
        <v>118.125</v>
      </c>
      <c r="O9">
        <v>123.665626</v>
      </c>
      <c r="P9">
        <v>123.375</v>
      </c>
      <c r="Q9">
        <v>8</v>
      </c>
      <c r="R9">
        <v>16</v>
      </c>
      <c r="S9">
        <v>6</v>
      </c>
      <c r="T9">
        <v>0</v>
      </c>
      <c r="U9">
        <v>418.77</v>
      </c>
      <c r="V9">
        <v>5</v>
      </c>
      <c r="W9">
        <v>29.1234</v>
      </c>
      <c r="X9">
        <v>49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54.186300000000003</v>
      </c>
      <c r="AL9">
        <v>2.3239999999999998</v>
      </c>
      <c r="AM9">
        <v>0</v>
      </c>
      <c r="AN9">
        <v>0.59302999999999995</v>
      </c>
      <c r="AO9">
        <v>0</v>
      </c>
      <c r="AP9">
        <v>8.3264999999999993</v>
      </c>
      <c r="AQ9">
        <v>0</v>
      </c>
      <c r="AR9">
        <v>5.52</v>
      </c>
      <c r="AS9">
        <v>6.0533999999999999</v>
      </c>
      <c r="AT9">
        <v>14.999976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1637.4099570000001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329.07690000000002</v>
      </c>
      <c r="L10">
        <v>231</v>
      </c>
      <c r="M10">
        <v>92</v>
      </c>
      <c r="N10">
        <v>118.125</v>
      </c>
      <c r="O10">
        <v>123.665626</v>
      </c>
      <c r="P10">
        <v>123.375</v>
      </c>
      <c r="Q10">
        <v>8</v>
      </c>
      <c r="R10">
        <v>16</v>
      </c>
      <c r="S10">
        <v>6</v>
      </c>
      <c r="T10">
        <v>0</v>
      </c>
      <c r="U10">
        <v>418.77</v>
      </c>
      <c r="V10">
        <v>5</v>
      </c>
      <c r="W10">
        <v>29.1234</v>
      </c>
      <c r="X10">
        <v>49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54.186300000000003</v>
      </c>
      <c r="AL10">
        <v>2.3239999999999998</v>
      </c>
      <c r="AM10">
        <v>0</v>
      </c>
      <c r="AN10">
        <v>0.59302999999999995</v>
      </c>
      <c r="AO10">
        <v>0</v>
      </c>
      <c r="AP10">
        <v>8.3264999999999993</v>
      </c>
      <c r="AQ10">
        <v>0</v>
      </c>
      <c r="AR10">
        <v>5.52</v>
      </c>
      <c r="AS10">
        <v>6.0533999999999999</v>
      </c>
      <c r="AT10">
        <v>14.999976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1650.013132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344</v>
      </c>
      <c r="L11">
        <v>231</v>
      </c>
      <c r="M11">
        <v>53.2256</v>
      </c>
      <c r="N11">
        <v>91.247299999999996</v>
      </c>
      <c r="O11">
        <v>85.383200000000002</v>
      </c>
      <c r="P11">
        <v>123.375</v>
      </c>
      <c r="Q11">
        <v>8</v>
      </c>
      <c r="R11">
        <v>14</v>
      </c>
      <c r="S11">
        <v>6</v>
      </c>
      <c r="T11">
        <v>0</v>
      </c>
      <c r="U11">
        <v>418.77</v>
      </c>
      <c r="V11">
        <v>5</v>
      </c>
      <c r="W11">
        <v>15</v>
      </c>
      <c r="X11">
        <v>44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54.186300000000003</v>
      </c>
      <c r="AL11">
        <v>2.3239999999999998</v>
      </c>
      <c r="AM11">
        <v>0</v>
      </c>
      <c r="AN11">
        <v>0.59302999999999995</v>
      </c>
      <c r="AO11">
        <v>0</v>
      </c>
      <c r="AP11">
        <v>8.3264999999999993</v>
      </c>
      <c r="AQ11">
        <v>0</v>
      </c>
      <c r="AR11">
        <v>5.52</v>
      </c>
      <c r="AS11">
        <v>6.0533999999999999</v>
      </c>
      <c r="AT11">
        <v>14.252278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1539.1306079999999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344</v>
      </c>
      <c r="L12">
        <v>231</v>
      </c>
      <c r="M12">
        <v>53.2256</v>
      </c>
      <c r="N12">
        <v>91.247299999999996</v>
      </c>
      <c r="O12">
        <v>85.383200000000002</v>
      </c>
      <c r="P12">
        <v>123.375</v>
      </c>
      <c r="Q12">
        <v>8</v>
      </c>
      <c r="R12">
        <v>14</v>
      </c>
      <c r="S12">
        <v>6</v>
      </c>
      <c r="T12">
        <v>0</v>
      </c>
      <c r="U12">
        <v>418.77</v>
      </c>
      <c r="V12">
        <v>5</v>
      </c>
      <c r="W12">
        <v>15</v>
      </c>
      <c r="X12">
        <v>44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54.186300000000003</v>
      </c>
      <c r="AL12">
        <v>12.782</v>
      </c>
      <c r="AM12">
        <v>0</v>
      </c>
      <c r="AN12">
        <v>0.59302999999999995</v>
      </c>
      <c r="AO12">
        <v>0</v>
      </c>
      <c r="AP12">
        <v>8.3264999999999993</v>
      </c>
      <c r="AQ12">
        <v>0</v>
      </c>
      <c r="AR12">
        <v>5.52</v>
      </c>
      <c r="AS12">
        <v>6.0533999999999999</v>
      </c>
      <c r="AT12">
        <v>14.999976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1550.3363059999999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379</v>
      </c>
      <c r="L13">
        <v>231</v>
      </c>
      <c r="M13">
        <v>53.2256</v>
      </c>
      <c r="N13">
        <v>91.247299999999996</v>
      </c>
      <c r="O13">
        <v>85.383200000000002</v>
      </c>
      <c r="P13">
        <v>123.375</v>
      </c>
      <c r="Q13">
        <v>8</v>
      </c>
      <c r="R13">
        <v>14</v>
      </c>
      <c r="S13">
        <v>6</v>
      </c>
      <c r="T13">
        <v>0</v>
      </c>
      <c r="U13">
        <v>418.77</v>
      </c>
      <c r="V13">
        <v>5</v>
      </c>
      <c r="W13">
        <v>15</v>
      </c>
      <c r="X13">
        <v>44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54.186300000000003</v>
      </c>
      <c r="AL13">
        <v>12.782</v>
      </c>
      <c r="AM13">
        <v>0</v>
      </c>
      <c r="AN13">
        <v>0.59302999999999995</v>
      </c>
      <c r="AO13">
        <v>0</v>
      </c>
      <c r="AP13">
        <v>2.5619999999999998</v>
      </c>
      <c r="AQ13">
        <v>0</v>
      </c>
      <c r="AR13">
        <v>5.52</v>
      </c>
      <c r="AS13">
        <v>6.0533999999999999</v>
      </c>
      <c r="AT13">
        <v>13.544829999999999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1578.1166599999999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379</v>
      </c>
      <c r="L14">
        <v>231</v>
      </c>
      <c r="M14">
        <v>53.2256</v>
      </c>
      <c r="N14">
        <v>91.247299999999996</v>
      </c>
      <c r="O14">
        <v>85.383200000000002</v>
      </c>
      <c r="P14">
        <v>123.375</v>
      </c>
      <c r="Q14">
        <v>8</v>
      </c>
      <c r="R14">
        <v>14</v>
      </c>
      <c r="S14">
        <v>6</v>
      </c>
      <c r="T14">
        <v>0</v>
      </c>
      <c r="U14">
        <v>418.77</v>
      </c>
      <c r="V14">
        <v>5</v>
      </c>
      <c r="W14">
        <v>15</v>
      </c>
      <c r="X14">
        <v>44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54.186300000000003</v>
      </c>
      <c r="AL14">
        <v>12.782</v>
      </c>
      <c r="AM14">
        <v>0</v>
      </c>
      <c r="AN14">
        <v>0.59302999999999995</v>
      </c>
      <c r="AO14">
        <v>0</v>
      </c>
      <c r="AP14">
        <v>2.5619999999999998</v>
      </c>
      <c r="AQ14">
        <v>0</v>
      </c>
      <c r="AR14">
        <v>5.52</v>
      </c>
      <c r="AS14">
        <v>6.0533999999999999</v>
      </c>
      <c r="AT14">
        <v>14.999976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1579.5718059999999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379</v>
      </c>
      <c r="L15">
        <v>231</v>
      </c>
      <c r="M15">
        <v>53.2256</v>
      </c>
      <c r="N15">
        <v>91.247299999999996</v>
      </c>
      <c r="O15">
        <v>85.383200000000002</v>
      </c>
      <c r="P15">
        <v>123.375</v>
      </c>
      <c r="Q15">
        <v>8</v>
      </c>
      <c r="R15">
        <v>14</v>
      </c>
      <c r="S15">
        <v>6</v>
      </c>
      <c r="T15">
        <v>0</v>
      </c>
      <c r="U15">
        <v>418.77</v>
      </c>
      <c r="V15">
        <v>5</v>
      </c>
      <c r="W15">
        <v>15</v>
      </c>
      <c r="X15">
        <v>44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54.186300000000003</v>
      </c>
      <c r="AL15">
        <v>12.782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5.52</v>
      </c>
      <c r="AS15">
        <v>6.0533999999999999</v>
      </c>
      <c r="AT15">
        <v>14.999976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1579.5718059999999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379</v>
      </c>
      <c r="L16">
        <v>231</v>
      </c>
      <c r="M16">
        <v>53.2256</v>
      </c>
      <c r="N16">
        <v>91.247299999999996</v>
      </c>
      <c r="O16">
        <v>85.383200000000002</v>
      </c>
      <c r="P16">
        <v>123.375</v>
      </c>
      <c r="Q16">
        <v>8</v>
      </c>
      <c r="R16">
        <v>14</v>
      </c>
      <c r="S16">
        <v>6</v>
      </c>
      <c r="T16">
        <v>0</v>
      </c>
      <c r="U16">
        <v>418.77</v>
      </c>
      <c r="V16">
        <v>5</v>
      </c>
      <c r="W16">
        <v>15</v>
      </c>
      <c r="X16">
        <v>44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54.186300000000003</v>
      </c>
      <c r="AL16">
        <v>12.782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5.52</v>
      </c>
      <c r="AS16">
        <v>6.0533999999999999</v>
      </c>
      <c r="AT16">
        <v>14.999976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1579.5718059999999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379</v>
      </c>
      <c r="L17">
        <v>231</v>
      </c>
      <c r="M17">
        <v>53.2256</v>
      </c>
      <c r="N17">
        <v>91.247299999999996</v>
      </c>
      <c r="O17">
        <v>95.383200000000002</v>
      </c>
      <c r="P17">
        <v>123.375</v>
      </c>
      <c r="Q17">
        <v>8</v>
      </c>
      <c r="R17">
        <v>14</v>
      </c>
      <c r="S17">
        <v>6</v>
      </c>
      <c r="T17">
        <v>0</v>
      </c>
      <c r="U17">
        <v>418.77</v>
      </c>
      <c r="V17">
        <v>5</v>
      </c>
      <c r="W17">
        <v>15</v>
      </c>
      <c r="X17">
        <v>44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54.186300000000003</v>
      </c>
      <c r="AL17">
        <v>12.782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5.52</v>
      </c>
      <c r="AS17">
        <v>6.0533999999999999</v>
      </c>
      <c r="AT17">
        <v>14.999976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1589.5718059999999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379</v>
      </c>
      <c r="L18">
        <v>231</v>
      </c>
      <c r="M18">
        <v>53.2256</v>
      </c>
      <c r="N18">
        <v>91.247299999999996</v>
      </c>
      <c r="O18">
        <v>105.3832</v>
      </c>
      <c r="P18">
        <v>123.375</v>
      </c>
      <c r="Q18">
        <v>8</v>
      </c>
      <c r="R18">
        <v>14</v>
      </c>
      <c r="S18">
        <v>6</v>
      </c>
      <c r="T18">
        <v>0</v>
      </c>
      <c r="U18">
        <v>418.77</v>
      </c>
      <c r="V18">
        <v>5</v>
      </c>
      <c r="W18">
        <v>15</v>
      </c>
      <c r="X18">
        <v>44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54.186300000000003</v>
      </c>
      <c r="AL18">
        <v>12.782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5.52</v>
      </c>
      <c r="AS18">
        <v>6.0533999999999999</v>
      </c>
      <c r="AT18">
        <v>14.999976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1599.5718059999999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379</v>
      </c>
      <c r="L19">
        <v>231</v>
      </c>
      <c r="M19">
        <v>53.2256</v>
      </c>
      <c r="N19">
        <v>91.247299999999996</v>
      </c>
      <c r="O19">
        <v>123.665626</v>
      </c>
      <c r="P19">
        <v>123.375</v>
      </c>
      <c r="Q19">
        <v>8</v>
      </c>
      <c r="R19">
        <v>14</v>
      </c>
      <c r="S19">
        <v>6</v>
      </c>
      <c r="T19">
        <v>0</v>
      </c>
      <c r="U19">
        <v>418.77</v>
      </c>
      <c r="V19">
        <v>5</v>
      </c>
      <c r="W19">
        <v>15</v>
      </c>
      <c r="X19">
        <v>44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54.186300000000003</v>
      </c>
      <c r="AL19">
        <v>12.782</v>
      </c>
      <c r="AM19">
        <v>0</v>
      </c>
      <c r="AN19">
        <v>0.59302999999999995</v>
      </c>
      <c r="AO19">
        <v>0</v>
      </c>
      <c r="AP19">
        <v>8.3264999999999993</v>
      </c>
      <c r="AQ19">
        <v>0</v>
      </c>
      <c r="AR19">
        <v>5.52</v>
      </c>
      <c r="AS19">
        <v>6.0533999999999999</v>
      </c>
      <c r="AT19">
        <v>14.999976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1642.558732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</v>
      </c>
      <c r="L20">
        <v>231</v>
      </c>
      <c r="M20">
        <v>53.2256</v>
      </c>
      <c r="N20">
        <v>118.125</v>
      </c>
      <c r="O20">
        <v>123.665626</v>
      </c>
      <c r="P20">
        <v>123.375</v>
      </c>
      <c r="Q20">
        <v>8</v>
      </c>
      <c r="R20">
        <v>14</v>
      </c>
      <c r="S20">
        <v>6</v>
      </c>
      <c r="T20">
        <v>0</v>
      </c>
      <c r="U20">
        <v>418.77</v>
      </c>
      <c r="V20">
        <v>5</v>
      </c>
      <c r="W20">
        <v>15</v>
      </c>
      <c r="X20">
        <v>44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54.186300000000003</v>
      </c>
      <c r="AL20">
        <v>12.782</v>
      </c>
      <c r="AM20">
        <v>0</v>
      </c>
      <c r="AN20">
        <v>0.59302999999999995</v>
      </c>
      <c r="AO20">
        <v>0</v>
      </c>
      <c r="AP20">
        <v>8.3264999999999993</v>
      </c>
      <c r="AQ20">
        <v>0</v>
      </c>
      <c r="AR20">
        <v>5.52</v>
      </c>
      <c r="AS20">
        <v>6.0533999999999999</v>
      </c>
      <c r="AT20">
        <v>14.999976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1669.436432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</v>
      </c>
      <c r="L21">
        <v>231</v>
      </c>
      <c r="M21">
        <v>67.255048000000002</v>
      </c>
      <c r="N21">
        <v>118.125</v>
      </c>
      <c r="O21">
        <v>123.665626</v>
      </c>
      <c r="P21">
        <v>123.375</v>
      </c>
      <c r="Q21">
        <v>8</v>
      </c>
      <c r="R21">
        <v>14</v>
      </c>
      <c r="S21">
        <v>6</v>
      </c>
      <c r="T21">
        <v>0</v>
      </c>
      <c r="U21">
        <v>418.77</v>
      </c>
      <c r="V21">
        <v>5</v>
      </c>
      <c r="W21">
        <v>15</v>
      </c>
      <c r="X21">
        <v>44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54.186300000000003</v>
      </c>
      <c r="AL21">
        <v>12.782</v>
      </c>
      <c r="AM21">
        <v>0</v>
      </c>
      <c r="AN21">
        <v>0.59302999999999995</v>
      </c>
      <c r="AO21">
        <v>0</v>
      </c>
      <c r="AP21">
        <v>8.3264999999999993</v>
      </c>
      <c r="AQ21">
        <v>0</v>
      </c>
      <c r="AR21">
        <v>3.8639999999999999</v>
      </c>
      <c r="AS21">
        <v>6.0533999999999999</v>
      </c>
      <c r="AT21">
        <v>14.999976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1682.288732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</v>
      </c>
      <c r="L22">
        <v>231</v>
      </c>
      <c r="M22">
        <v>82.743319999999997</v>
      </c>
      <c r="N22">
        <v>118.125</v>
      </c>
      <c r="O22">
        <v>123.665626</v>
      </c>
      <c r="P22">
        <v>123.375</v>
      </c>
      <c r="Q22">
        <v>8</v>
      </c>
      <c r="R22">
        <v>14</v>
      </c>
      <c r="S22">
        <v>6</v>
      </c>
      <c r="T22">
        <v>0</v>
      </c>
      <c r="U22">
        <v>418.77</v>
      </c>
      <c r="V22">
        <v>5</v>
      </c>
      <c r="W22">
        <v>25.284199999999998</v>
      </c>
      <c r="X22">
        <v>74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54.186300000000003</v>
      </c>
      <c r="AL22">
        <v>12.782</v>
      </c>
      <c r="AM22">
        <v>0</v>
      </c>
      <c r="AN22">
        <v>0.59302999999999995</v>
      </c>
      <c r="AO22">
        <v>0</v>
      </c>
      <c r="AP22">
        <v>8.3264999999999993</v>
      </c>
      <c r="AQ22">
        <v>0</v>
      </c>
      <c r="AR22">
        <v>3.8639999999999999</v>
      </c>
      <c r="AS22">
        <v>6.0533999999999999</v>
      </c>
      <c r="AT22">
        <v>14.999976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1738.0612040000001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</v>
      </c>
      <c r="L23">
        <v>231</v>
      </c>
      <c r="M23">
        <v>92</v>
      </c>
      <c r="N23">
        <v>118.125</v>
      </c>
      <c r="O23">
        <v>123.665626</v>
      </c>
      <c r="P23">
        <v>123.375</v>
      </c>
      <c r="Q23">
        <v>8</v>
      </c>
      <c r="R23">
        <v>14</v>
      </c>
      <c r="S23">
        <v>6</v>
      </c>
      <c r="T23">
        <v>0</v>
      </c>
      <c r="U23">
        <v>418.77</v>
      </c>
      <c r="V23">
        <v>5</v>
      </c>
      <c r="W23">
        <v>25.284199999999998</v>
      </c>
      <c r="X23">
        <v>74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54.186300000000003</v>
      </c>
      <c r="AL23">
        <v>12.782</v>
      </c>
      <c r="AM23">
        <v>0</v>
      </c>
      <c r="AN23">
        <v>0.59302999999999995</v>
      </c>
      <c r="AO23">
        <v>0</v>
      </c>
      <c r="AP23">
        <v>3.843</v>
      </c>
      <c r="AQ23">
        <v>15.561</v>
      </c>
      <c r="AR23">
        <v>3.8639999999999999</v>
      </c>
      <c r="AS23">
        <v>6.0533999999999999</v>
      </c>
      <c r="AT23">
        <v>14.999976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1759.4953840000001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</v>
      </c>
      <c r="L24">
        <v>231</v>
      </c>
      <c r="M24">
        <v>92</v>
      </c>
      <c r="N24">
        <v>118.125</v>
      </c>
      <c r="O24">
        <v>123.665626</v>
      </c>
      <c r="P24">
        <v>123.375</v>
      </c>
      <c r="Q24">
        <v>8</v>
      </c>
      <c r="R24">
        <v>27.617699999999999</v>
      </c>
      <c r="S24">
        <v>6</v>
      </c>
      <c r="T24">
        <v>0</v>
      </c>
      <c r="U24">
        <v>418.77</v>
      </c>
      <c r="V24">
        <v>9.9671000000000003</v>
      </c>
      <c r="W24">
        <v>25.284199999999998</v>
      </c>
      <c r="X24">
        <v>74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54.186300000000003</v>
      </c>
      <c r="AL24">
        <v>12.782</v>
      </c>
      <c r="AM24">
        <v>0</v>
      </c>
      <c r="AN24">
        <v>0.59302999999999995</v>
      </c>
      <c r="AO24">
        <v>0</v>
      </c>
      <c r="AP24">
        <v>3.843</v>
      </c>
      <c r="AQ24">
        <v>31.122</v>
      </c>
      <c r="AR24">
        <v>3.8639999999999999</v>
      </c>
      <c r="AS24">
        <v>6.0533999999999999</v>
      </c>
      <c r="AT24">
        <v>14.999976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1812.5811840000003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383</v>
      </c>
      <c r="L25">
        <v>231</v>
      </c>
      <c r="M25">
        <v>92</v>
      </c>
      <c r="N25">
        <v>118.125</v>
      </c>
      <c r="O25">
        <v>123.665626</v>
      </c>
      <c r="P25">
        <v>123.375</v>
      </c>
      <c r="Q25">
        <v>8</v>
      </c>
      <c r="R25">
        <v>27.617699999999999</v>
      </c>
      <c r="S25">
        <v>6</v>
      </c>
      <c r="T25">
        <v>0</v>
      </c>
      <c r="U25">
        <v>418.77</v>
      </c>
      <c r="V25">
        <v>9.9671000000000003</v>
      </c>
      <c r="W25">
        <v>28.824085</v>
      </c>
      <c r="X25">
        <v>74</v>
      </c>
      <c r="Y25">
        <v>0</v>
      </c>
      <c r="Z25">
        <v>1.1000000000000001</v>
      </c>
      <c r="AA25">
        <v>0</v>
      </c>
      <c r="AB25">
        <v>3.9990000000000001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54.186300000000003</v>
      </c>
      <c r="AL25">
        <v>12.782</v>
      </c>
      <c r="AM25">
        <v>0</v>
      </c>
      <c r="AN25">
        <v>0.59302999999999995</v>
      </c>
      <c r="AO25">
        <v>0</v>
      </c>
      <c r="AP25">
        <v>3.843</v>
      </c>
      <c r="AQ25">
        <v>31.122</v>
      </c>
      <c r="AR25">
        <v>3.8639999999999999</v>
      </c>
      <c r="AS25">
        <v>6.0533999999999999</v>
      </c>
      <c r="AT25">
        <v>14.999976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1859.0600690000001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433</v>
      </c>
      <c r="L26">
        <v>231</v>
      </c>
      <c r="M26">
        <v>92</v>
      </c>
      <c r="N26">
        <v>118.125</v>
      </c>
      <c r="O26">
        <v>123.665626</v>
      </c>
      <c r="P26">
        <v>123.375</v>
      </c>
      <c r="Q26">
        <v>8</v>
      </c>
      <c r="R26">
        <v>27.617699999999999</v>
      </c>
      <c r="S26">
        <v>6</v>
      </c>
      <c r="T26">
        <v>0</v>
      </c>
      <c r="U26">
        <v>418.77</v>
      </c>
      <c r="V26">
        <v>9.9671000000000003</v>
      </c>
      <c r="W26">
        <v>29.1234</v>
      </c>
      <c r="X26">
        <v>84.978399999999993</v>
      </c>
      <c r="Y26">
        <v>0</v>
      </c>
      <c r="Z26">
        <v>1.1000000000000001</v>
      </c>
      <c r="AA26">
        <v>0</v>
      </c>
      <c r="AB26">
        <v>13.17004</v>
      </c>
      <c r="AC26">
        <v>9.6778399999999998</v>
      </c>
      <c r="AD26">
        <v>7.9260000000000002</v>
      </c>
      <c r="AE26">
        <v>32.957704</v>
      </c>
      <c r="AF26">
        <v>8.8740000000000006</v>
      </c>
      <c r="AG26">
        <v>0</v>
      </c>
      <c r="AH26">
        <v>75.760000000000005</v>
      </c>
      <c r="AI26">
        <v>0</v>
      </c>
      <c r="AJ26">
        <v>0</v>
      </c>
      <c r="AK26">
        <v>54.186300000000003</v>
      </c>
      <c r="AL26">
        <v>12.782</v>
      </c>
      <c r="AM26">
        <v>5.1986999999999997</v>
      </c>
      <c r="AN26">
        <v>0.59302999999999995</v>
      </c>
      <c r="AO26">
        <v>0</v>
      </c>
      <c r="AP26">
        <v>1.7934000000000001</v>
      </c>
      <c r="AQ26">
        <v>46.683</v>
      </c>
      <c r="AR26">
        <v>3.8639999999999999</v>
      </c>
      <c r="AS26">
        <v>6.0533999999999999</v>
      </c>
      <c r="AT26">
        <v>14.999976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2001.2416159999998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500.83856800000001</v>
      </c>
      <c r="L27">
        <v>296</v>
      </c>
      <c r="M27">
        <v>92</v>
      </c>
      <c r="N27">
        <v>118.125</v>
      </c>
      <c r="O27">
        <v>123.665626</v>
      </c>
      <c r="P27">
        <v>123.375</v>
      </c>
      <c r="Q27">
        <v>10.249105999999999</v>
      </c>
      <c r="R27">
        <v>27.617699999999999</v>
      </c>
      <c r="S27">
        <v>6</v>
      </c>
      <c r="T27">
        <v>0</v>
      </c>
      <c r="U27">
        <v>418.77</v>
      </c>
      <c r="V27">
        <v>9.9671000000000003</v>
      </c>
      <c r="W27">
        <v>34.799309999999998</v>
      </c>
      <c r="X27">
        <v>100.1491</v>
      </c>
      <c r="Y27">
        <v>0</v>
      </c>
      <c r="Z27">
        <v>2.2000000000000002</v>
      </c>
      <c r="AA27">
        <v>7.0309999999999997</v>
      </c>
      <c r="AB27">
        <v>13.17004</v>
      </c>
      <c r="AC27">
        <v>9.6778399999999998</v>
      </c>
      <c r="AD27">
        <v>15.852</v>
      </c>
      <c r="AE27">
        <v>49.436556000000003</v>
      </c>
      <c r="AF27">
        <v>17.748000000000001</v>
      </c>
      <c r="AG27">
        <v>0</v>
      </c>
      <c r="AH27">
        <v>94.7</v>
      </c>
      <c r="AI27">
        <v>7.6379999999999999</v>
      </c>
      <c r="AJ27">
        <v>0</v>
      </c>
      <c r="AK27">
        <v>54.186300000000003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1.7934000000000001</v>
      </c>
      <c r="AQ27">
        <v>46.683</v>
      </c>
      <c r="AR27">
        <v>3.8639999999999999</v>
      </c>
      <c r="AS27">
        <v>6.0533999999999999</v>
      </c>
      <c r="AT27">
        <v>14.999976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2214.7057520000003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543</v>
      </c>
      <c r="L28">
        <v>336</v>
      </c>
      <c r="M28">
        <v>92</v>
      </c>
      <c r="N28">
        <v>118.125</v>
      </c>
      <c r="O28">
        <v>123.665626</v>
      </c>
      <c r="P28">
        <v>123.375</v>
      </c>
      <c r="Q28">
        <v>13.907463999999999</v>
      </c>
      <c r="R28">
        <v>27.617699999999999</v>
      </c>
      <c r="S28">
        <v>6</v>
      </c>
      <c r="T28">
        <v>0</v>
      </c>
      <c r="U28">
        <v>418.77</v>
      </c>
      <c r="V28">
        <v>9.9671000000000003</v>
      </c>
      <c r="W28">
        <v>34.799309999999998</v>
      </c>
      <c r="X28">
        <v>100.1491</v>
      </c>
      <c r="Y28">
        <v>0</v>
      </c>
      <c r="Z28">
        <v>13.041600000000001</v>
      </c>
      <c r="AA28">
        <v>26.07</v>
      </c>
      <c r="AB28">
        <v>39.510120000000001</v>
      </c>
      <c r="AC28">
        <v>20.374400000000001</v>
      </c>
      <c r="AD28">
        <v>27.408107999999999</v>
      </c>
      <c r="AE28">
        <v>49.436556000000003</v>
      </c>
      <c r="AF28">
        <v>19.72</v>
      </c>
      <c r="AG28">
        <v>0</v>
      </c>
      <c r="AH28">
        <v>123.11</v>
      </c>
      <c r="AI28">
        <v>16.548999999999999</v>
      </c>
      <c r="AJ28">
        <v>0</v>
      </c>
      <c r="AK28">
        <v>54.186300000000003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1.7934000000000001</v>
      </c>
      <c r="AQ28">
        <v>46.683</v>
      </c>
      <c r="AR28">
        <v>3.8639999999999999</v>
      </c>
      <c r="AS28">
        <v>6.0533999999999999</v>
      </c>
      <c r="AT28">
        <v>14.999976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2423.6292219999996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595.2944</v>
      </c>
      <c r="L29">
        <v>336</v>
      </c>
      <c r="M29">
        <v>92</v>
      </c>
      <c r="N29">
        <v>118.125</v>
      </c>
      <c r="O29">
        <v>123.665626</v>
      </c>
      <c r="P29">
        <v>123.375</v>
      </c>
      <c r="Q29">
        <v>14.03</v>
      </c>
      <c r="R29">
        <v>42.390099999999997</v>
      </c>
      <c r="S29">
        <v>11.096500000000001</v>
      </c>
      <c r="T29">
        <v>0</v>
      </c>
      <c r="U29">
        <v>418.77</v>
      </c>
      <c r="V29">
        <v>14.901076</v>
      </c>
      <c r="W29">
        <v>34.799309999999998</v>
      </c>
      <c r="X29">
        <v>100.1491</v>
      </c>
      <c r="Y29">
        <v>0</v>
      </c>
      <c r="Z29">
        <v>13.041600000000001</v>
      </c>
      <c r="AA29">
        <v>26.07</v>
      </c>
      <c r="AB29">
        <v>39.510120000000001</v>
      </c>
      <c r="AC29">
        <v>20.374400000000001</v>
      </c>
      <c r="AD29">
        <v>27.408107999999999</v>
      </c>
      <c r="AE29">
        <v>49.436556000000003</v>
      </c>
      <c r="AF29">
        <v>19.72</v>
      </c>
      <c r="AG29">
        <v>0</v>
      </c>
      <c r="AH29">
        <v>132.58000000000001</v>
      </c>
      <c r="AI29">
        <v>16.548999999999999</v>
      </c>
      <c r="AJ29">
        <v>0</v>
      </c>
      <c r="AK29">
        <v>54.186300000000003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1.7934000000000001</v>
      </c>
      <c r="AQ29">
        <v>46.683</v>
      </c>
      <c r="AR29">
        <v>3.8639999999999999</v>
      </c>
      <c r="AS29">
        <v>6.0533999999999999</v>
      </c>
      <c r="AT29">
        <v>14.999976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2510.3190340000001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595.2944</v>
      </c>
      <c r="L30">
        <v>336</v>
      </c>
      <c r="M30">
        <v>92</v>
      </c>
      <c r="N30">
        <v>118.125</v>
      </c>
      <c r="O30">
        <v>123.665626</v>
      </c>
      <c r="P30">
        <v>123.375</v>
      </c>
      <c r="Q30">
        <v>14.03</v>
      </c>
      <c r="R30">
        <v>42.390099999999997</v>
      </c>
      <c r="S30">
        <v>11.096500000000001</v>
      </c>
      <c r="T30">
        <v>0</v>
      </c>
      <c r="U30">
        <v>418.77</v>
      </c>
      <c r="V30">
        <v>18.1401</v>
      </c>
      <c r="W30">
        <v>34.799309999999998</v>
      </c>
      <c r="X30">
        <v>100.1491</v>
      </c>
      <c r="Y30">
        <v>0</v>
      </c>
      <c r="Z30">
        <v>13.041600000000001</v>
      </c>
      <c r="AA30">
        <v>26.07</v>
      </c>
      <c r="AB30">
        <v>39.510120000000001</v>
      </c>
      <c r="AC30">
        <v>20.374400000000001</v>
      </c>
      <c r="AD30">
        <v>27.408107999999999</v>
      </c>
      <c r="AE30">
        <v>49.436556000000003</v>
      </c>
      <c r="AF30">
        <v>19.72</v>
      </c>
      <c r="AG30">
        <v>0</v>
      </c>
      <c r="AH30">
        <v>132.58000000000001</v>
      </c>
      <c r="AI30">
        <v>16.548999999999999</v>
      </c>
      <c r="AJ30">
        <v>0</v>
      </c>
      <c r="AK30">
        <v>54.186300000000003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1.7934000000000001</v>
      </c>
      <c r="AQ30">
        <v>46.683</v>
      </c>
      <c r="AR30">
        <v>3.8639999999999999</v>
      </c>
      <c r="AS30">
        <v>6.0533999999999999</v>
      </c>
      <c r="AT30">
        <v>14.999976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2513.5580580000001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605.2944</v>
      </c>
      <c r="L31">
        <v>336</v>
      </c>
      <c r="M31">
        <v>92</v>
      </c>
      <c r="N31">
        <v>118.125</v>
      </c>
      <c r="O31">
        <v>123.665626</v>
      </c>
      <c r="P31">
        <v>123.375</v>
      </c>
      <c r="Q31">
        <v>14.03</v>
      </c>
      <c r="R31">
        <v>42.390099999999997</v>
      </c>
      <c r="S31">
        <v>11.096500000000001</v>
      </c>
      <c r="T31">
        <v>0</v>
      </c>
      <c r="U31">
        <v>418.77</v>
      </c>
      <c r="V31">
        <v>18.1401</v>
      </c>
      <c r="W31">
        <v>34.799309999999998</v>
      </c>
      <c r="X31">
        <v>100.1491</v>
      </c>
      <c r="Y31">
        <v>0</v>
      </c>
      <c r="Z31">
        <v>13.041600000000001</v>
      </c>
      <c r="AA31">
        <v>37.92</v>
      </c>
      <c r="AB31">
        <v>39.510120000000001</v>
      </c>
      <c r="AC31">
        <v>20.374400000000001</v>
      </c>
      <c r="AD31">
        <v>27.408107999999999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16.548999999999999</v>
      </c>
      <c r="AJ31">
        <v>0</v>
      </c>
      <c r="AK31">
        <v>54.186300000000003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1.7934000000000001</v>
      </c>
      <c r="AQ31">
        <v>46.683</v>
      </c>
      <c r="AR31">
        <v>39.744</v>
      </c>
      <c r="AS31">
        <v>6.0533999999999999</v>
      </c>
      <c r="AT31">
        <v>14.999976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2571.2880580000001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614.2944</v>
      </c>
      <c r="L32">
        <v>336</v>
      </c>
      <c r="M32">
        <v>92</v>
      </c>
      <c r="N32">
        <v>118.125</v>
      </c>
      <c r="O32">
        <v>123.665626</v>
      </c>
      <c r="P32">
        <v>123.375</v>
      </c>
      <c r="Q32">
        <v>14.03</v>
      </c>
      <c r="R32">
        <v>42.390099999999997</v>
      </c>
      <c r="S32">
        <v>11.096500000000001</v>
      </c>
      <c r="T32">
        <v>0</v>
      </c>
      <c r="U32">
        <v>418.77</v>
      </c>
      <c r="V32">
        <v>18.1401</v>
      </c>
      <c r="W32">
        <v>34.799309999999998</v>
      </c>
      <c r="X32">
        <v>100.1491</v>
      </c>
      <c r="Y32">
        <v>0</v>
      </c>
      <c r="Z32">
        <v>13.041600000000001</v>
      </c>
      <c r="AA32">
        <v>37.92</v>
      </c>
      <c r="AB32">
        <v>39.510120000000001</v>
      </c>
      <c r="AC32">
        <v>20.374400000000001</v>
      </c>
      <c r="AD32">
        <v>27.408107999999999</v>
      </c>
      <c r="AE32">
        <v>49.436556000000003</v>
      </c>
      <c r="AF32">
        <v>19.72</v>
      </c>
      <c r="AG32">
        <v>0</v>
      </c>
      <c r="AH32">
        <v>132.58000000000001</v>
      </c>
      <c r="AI32">
        <v>16.548999999999999</v>
      </c>
      <c r="AJ32">
        <v>0</v>
      </c>
      <c r="AK32">
        <v>54.186300000000003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1.7934000000000001</v>
      </c>
      <c r="AQ32">
        <v>46.683</v>
      </c>
      <c r="AR32">
        <v>39.744</v>
      </c>
      <c r="AS32">
        <v>6.0533999999999999</v>
      </c>
      <c r="AT32">
        <v>14.999976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2580.2880580000001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634.2944</v>
      </c>
      <c r="L33">
        <v>370</v>
      </c>
      <c r="M33">
        <v>92</v>
      </c>
      <c r="N33">
        <v>118.125</v>
      </c>
      <c r="O33">
        <v>123.665626</v>
      </c>
      <c r="P33">
        <v>123.375</v>
      </c>
      <c r="Q33">
        <v>14.03</v>
      </c>
      <c r="R33">
        <v>42.390099999999997</v>
      </c>
      <c r="S33">
        <v>11.096500000000001</v>
      </c>
      <c r="T33">
        <v>0</v>
      </c>
      <c r="U33">
        <v>418.77</v>
      </c>
      <c r="V33">
        <v>18.1401</v>
      </c>
      <c r="W33">
        <v>34.799309999999998</v>
      </c>
      <c r="X33">
        <v>100.1491</v>
      </c>
      <c r="Y33">
        <v>0</v>
      </c>
      <c r="Z33">
        <v>13.041600000000001</v>
      </c>
      <c r="AA33">
        <v>37.92</v>
      </c>
      <c r="AB33">
        <v>39.510120000000001</v>
      </c>
      <c r="AC33">
        <v>20.374400000000001</v>
      </c>
      <c r="AD33">
        <v>27.408107999999999</v>
      </c>
      <c r="AE33">
        <v>49.436556000000003</v>
      </c>
      <c r="AF33">
        <v>19.72</v>
      </c>
      <c r="AG33">
        <v>0</v>
      </c>
      <c r="AH33">
        <v>124.4358</v>
      </c>
      <c r="AI33">
        <v>3.819</v>
      </c>
      <c r="AJ33">
        <v>0</v>
      </c>
      <c r="AK33">
        <v>54.186300000000003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1.7934000000000001</v>
      </c>
      <c r="AQ33">
        <v>46.683</v>
      </c>
      <c r="AR33">
        <v>8.8320000000000007</v>
      </c>
      <c r="AS33">
        <v>6.0533999999999999</v>
      </c>
      <c r="AT33">
        <v>14.999976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2582.5018580000001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649.2944</v>
      </c>
      <c r="L34">
        <v>400</v>
      </c>
      <c r="M34">
        <v>92</v>
      </c>
      <c r="N34">
        <v>118.125</v>
      </c>
      <c r="O34">
        <v>123.665626</v>
      </c>
      <c r="P34">
        <v>123.375</v>
      </c>
      <c r="Q34">
        <v>14.03</v>
      </c>
      <c r="R34">
        <v>42.390099999999997</v>
      </c>
      <c r="S34">
        <v>11.096500000000001</v>
      </c>
      <c r="T34">
        <v>0</v>
      </c>
      <c r="U34">
        <v>418.77</v>
      </c>
      <c r="V34">
        <v>18.1401</v>
      </c>
      <c r="W34">
        <v>34.799309999999998</v>
      </c>
      <c r="X34">
        <v>100.1491</v>
      </c>
      <c r="Y34">
        <v>0</v>
      </c>
      <c r="Z34">
        <v>6.5208000000000004</v>
      </c>
      <c r="AA34">
        <v>27.65</v>
      </c>
      <c r="AB34">
        <v>26.34008</v>
      </c>
      <c r="AC34">
        <v>9.6778399999999998</v>
      </c>
      <c r="AD34">
        <v>17.833500000000001</v>
      </c>
      <c r="AE34">
        <v>32.957704</v>
      </c>
      <c r="AF34">
        <v>9.86</v>
      </c>
      <c r="AG34">
        <v>0</v>
      </c>
      <c r="AH34">
        <v>113.64</v>
      </c>
      <c r="AI34">
        <v>0</v>
      </c>
      <c r="AJ34">
        <v>0</v>
      </c>
      <c r="AK34">
        <v>54.186300000000003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1.7934000000000001</v>
      </c>
      <c r="AQ34">
        <v>46.683</v>
      </c>
      <c r="AR34">
        <v>6.6239999999999997</v>
      </c>
      <c r="AS34">
        <v>6.0533999999999999</v>
      </c>
      <c r="AT34">
        <v>14.999976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2528.5042659999995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649.2944</v>
      </c>
      <c r="L35">
        <v>424</v>
      </c>
      <c r="M35">
        <v>92</v>
      </c>
      <c r="N35">
        <v>118.125</v>
      </c>
      <c r="O35">
        <v>123.665626</v>
      </c>
      <c r="P35">
        <v>123.375</v>
      </c>
      <c r="Q35">
        <v>14.03</v>
      </c>
      <c r="R35">
        <v>42.390099999999997</v>
      </c>
      <c r="S35">
        <v>11.096500000000001</v>
      </c>
      <c r="T35">
        <v>0</v>
      </c>
      <c r="U35">
        <v>418.77</v>
      </c>
      <c r="V35">
        <v>18.1401</v>
      </c>
      <c r="W35">
        <v>34.799309999999998</v>
      </c>
      <c r="X35">
        <v>100.1491</v>
      </c>
      <c r="Y35">
        <v>0</v>
      </c>
      <c r="Z35">
        <v>6.5208000000000004</v>
      </c>
      <c r="AA35">
        <v>23.7</v>
      </c>
      <c r="AB35">
        <v>13.17004</v>
      </c>
      <c r="AC35">
        <v>0</v>
      </c>
      <c r="AD35">
        <v>7.9260000000000002</v>
      </c>
      <c r="AE35">
        <v>32.957704</v>
      </c>
      <c r="AF35">
        <v>8.8740000000000006</v>
      </c>
      <c r="AG35">
        <v>0</v>
      </c>
      <c r="AH35">
        <v>97.540999999999997</v>
      </c>
      <c r="AI35">
        <v>0</v>
      </c>
      <c r="AJ35">
        <v>0</v>
      </c>
      <c r="AK35">
        <v>54.186300000000003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1.7934000000000001</v>
      </c>
      <c r="AQ35">
        <v>46.683</v>
      </c>
      <c r="AR35">
        <v>6.6239999999999997</v>
      </c>
      <c r="AS35">
        <v>6.0533999999999999</v>
      </c>
      <c r="AT35">
        <v>14.999976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2498.3139859999992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649.2944</v>
      </c>
      <c r="L36">
        <v>424</v>
      </c>
      <c r="M36">
        <v>92</v>
      </c>
      <c r="N36">
        <v>118.125</v>
      </c>
      <c r="O36">
        <v>123.665626</v>
      </c>
      <c r="P36">
        <v>123.375</v>
      </c>
      <c r="Q36">
        <v>16.089431000000001</v>
      </c>
      <c r="R36">
        <v>42.390099999999997</v>
      </c>
      <c r="S36">
        <v>11.096500000000001</v>
      </c>
      <c r="T36">
        <v>0</v>
      </c>
      <c r="U36">
        <v>418.77</v>
      </c>
      <c r="V36">
        <v>18.1401</v>
      </c>
      <c r="W36">
        <v>34.799309999999998</v>
      </c>
      <c r="X36">
        <v>100.1491</v>
      </c>
      <c r="Y36">
        <v>0</v>
      </c>
      <c r="Z36">
        <v>6.5208000000000004</v>
      </c>
      <c r="AA36">
        <v>13.43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75.760000000000005</v>
      </c>
      <c r="AI36">
        <v>0</v>
      </c>
      <c r="AJ36">
        <v>0</v>
      </c>
      <c r="AK36">
        <v>54.186300000000003</v>
      </c>
      <c r="AL36">
        <v>2.3239999999999998</v>
      </c>
      <c r="AM36">
        <v>0</v>
      </c>
      <c r="AN36">
        <v>0.59302999999999995</v>
      </c>
      <c r="AO36">
        <v>0</v>
      </c>
      <c r="AP36">
        <v>1.7934000000000001</v>
      </c>
      <c r="AQ36">
        <v>46.683</v>
      </c>
      <c r="AR36">
        <v>6.6239999999999997</v>
      </c>
      <c r="AS36">
        <v>6.0533999999999999</v>
      </c>
      <c r="AT36">
        <v>14.999976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2442.6941769999994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639.2944</v>
      </c>
      <c r="L37">
        <v>424</v>
      </c>
      <c r="M37">
        <v>92</v>
      </c>
      <c r="N37">
        <v>118.125</v>
      </c>
      <c r="O37">
        <v>123.665626</v>
      </c>
      <c r="P37">
        <v>123.375</v>
      </c>
      <c r="Q37">
        <v>17.337800000000001</v>
      </c>
      <c r="R37">
        <v>42.390099999999997</v>
      </c>
      <c r="S37">
        <v>11.096500000000001</v>
      </c>
      <c r="T37">
        <v>0</v>
      </c>
      <c r="U37">
        <v>418.77</v>
      </c>
      <c r="V37">
        <v>18.1401</v>
      </c>
      <c r="W37">
        <v>34.799309999999998</v>
      </c>
      <c r="X37">
        <v>112.6408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56.82</v>
      </c>
      <c r="AI37">
        <v>0</v>
      </c>
      <c r="AJ37">
        <v>0</v>
      </c>
      <c r="AK37">
        <v>54.186300000000003</v>
      </c>
      <c r="AL37">
        <v>2.3239999999999998</v>
      </c>
      <c r="AM37">
        <v>0</v>
      </c>
      <c r="AN37">
        <v>0.59302999999999995</v>
      </c>
      <c r="AO37">
        <v>0</v>
      </c>
      <c r="AP37">
        <v>1.7934000000000001</v>
      </c>
      <c r="AQ37">
        <v>46.683</v>
      </c>
      <c r="AR37">
        <v>6.6239999999999997</v>
      </c>
      <c r="AS37">
        <v>6.0533999999999999</v>
      </c>
      <c r="AT37">
        <v>14.999976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2407.5434459999997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639.2944</v>
      </c>
      <c r="L38">
        <v>424</v>
      </c>
      <c r="M38">
        <v>92</v>
      </c>
      <c r="N38">
        <v>118.125</v>
      </c>
      <c r="O38">
        <v>123.665626</v>
      </c>
      <c r="P38">
        <v>123.375</v>
      </c>
      <c r="Q38">
        <v>17.337800000000001</v>
      </c>
      <c r="R38">
        <v>42.390099999999997</v>
      </c>
      <c r="S38">
        <v>11.096500000000001</v>
      </c>
      <c r="T38">
        <v>0</v>
      </c>
      <c r="U38">
        <v>418.77</v>
      </c>
      <c r="V38">
        <v>18.1401</v>
      </c>
      <c r="W38">
        <v>34.799309999999998</v>
      </c>
      <c r="X38">
        <v>112.6408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54.186300000000003</v>
      </c>
      <c r="AL38">
        <v>2.3239999999999998</v>
      </c>
      <c r="AM38">
        <v>0</v>
      </c>
      <c r="AN38">
        <v>0.59302999999999995</v>
      </c>
      <c r="AO38">
        <v>0</v>
      </c>
      <c r="AP38">
        <v>1.7934000000000001</v>
      </c>
      <c r="AQ38">
        <v>31.122</v>
      </c>
      <c r="AR38">
        <v>39.744</v>
      </c>
      <c r="AS38">
        <v>6.0533999999999999</v>
      </c>
      <c r="AT38">
        <v>14.999976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2370.743594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627.2944</v>
      </c>
      <c r="L39">
        <v>424</v>
      </c>
      <c r="M39">
        <v>92</v>
      </c>
      <c r="N39">
        <v>118.125</v>
      </c>
      <c r="O39">
        <v>123.665626</v>
      </c>
      <c r="P39">
        <v>123.375</v>
      </c>
      <c r="Q39">
        <v>17.337800000000001</v>
      </c>
      <c r="R39">
        <v>42.390099999999997</v>
      </c>
      <c r="S39">
        <v>11.096500000000001</v>
      </c>
      <c r="T39">
        <v>0</v>
      </c>
      <c r="U39">
        <v>418.77</v>
      </c>
      <c r="V39">
        <v>18.1401</v>
      </c>
      <c r="W39">
        <v>34.799309999999998</v>
      </c>
      <c r="X39">
        <v>112.6408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54.186300000000003</v>
      </c>
      <c r="AL39">
        <v>12.782</v>
      </c>
      <c r="AM39">
        <v>0</v>
      </c>
      <c r="AN39">
        <v>0.59302999999999995</v>
      </c>
      <c r="AO39">
        <v>0</v>
      </c>
      <c r="AP39">
        <v>1.7934000000000001</v>
      </c>
      <c r="AQ39">
        <v>15.561</v>
      </c>
      <c r="AR39">
        <v>39.744</v>
      </c>
      <c r="AS39">
        <v>6.0533999999999999</v>
      </c>
      <c r="AT39">
        <v>14.999976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2334.7005940000004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627.2944</v>
      </c>
      <c r="L40">
        <v>424</v>
      </c>
      <c r="M40">
        <v>92</v>
      </c>
      <c r="N40">
        <v>118.125</v>
      </c>
      <c r="O40">
        <v>123.665626</v>
      </c>
      <c r="P40">
        <v>123.375</v>
      </c>
      <c r="Q40">
        <v>17.337800000000001</v>
      </c>
      <c r="R40">
        <v>42.390099999999997</v>
      </c>
      <c r="S40">
        <v>11.096500000000001</v>
      </c>
      <c r="T40">
        <v>0</v>
      </c>
      <c r="U40">
        <v>418.77</v>
      </c>
      <c r="V40">
        <v>18.1401</v>
      </c>
      <c r="W40">
        <v>34.799309999999998</v>
      </c>
      <c r="X40">
        <v>112.6408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54.186300000000003</v>
      </c>
      <c r="AL40">
        <v>70.882000000000005</v>
      </c>
      <c r="AM40">
        <v>0</v>
      </c>
      <c r="AN40">
        <v>0.59302999999999995</v>
      </c>
      <c r="AO40">
        <v>0</v>
      </c>
      <c r="AP40">
        <v>1.7934000000000001</v>
      </c>
      <c r="AQ40">
        <v>0</v>
      </c>
      <c r="AR40">
        <v>6.6239999999999997</v>
      </c>
      <c r="AS40">
        <v>6.0533999999999999</v>
      </c>
      <c r="AT40">
        <v>14.999976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2344.1195939999998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597.95439999999996</v>
      </c>
      <c r="L41">
        <v>424</v>
      </c>
      <c r="M41">
        <v>92</v>
      </c>
      <c r="N41">
        <v>118.125</v>
      </c>
      <c r="O41">
        <v>123.665626</v>
      </c>
      <c r="P41">
        <v>123.375</v>
      </c>
      <c r="Q41">
        <v>17.337800000000001</v>
      </c>
      <c r="R41">
        <v>42.390099999999997</v>
      </c>
      <c r="S41">
        <v>11.096500000000001</v>
      </c>
      <c r="T41">
        <v>0</v>
      </c>
      <c r="U41">
        <v>418.77</v>
      </c>
      <c r="V41">
        <v>18.1401</v>
      </c>
      <c r="W41">
        <v>34.799309999999998</v>
      </c>
      <c r="X41">
        <v>112.6408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54.186300000000003</v>
      </c>
      <c r="AL41">
        <v>70.882000000000005</v>
      </c>
      <c r="AM41">
        <v>0</v>
      </c>
      <c r="AN41">
        <v>0.59302999999999995</v>
      </c>
      <c r="AO41">
        <v>0</v>
      </c>
      <c r="AP41">
        <v>1.7934000000000001</v>
      </c>
      <c r="AQ41">
        <v>0</v>
      </c>
      <c r="AR41">
        <v>6.6239999999999997</v>
      </c>
      <c r="AS41">
        <v>6.0533999999999999</v>
      </c>
      <c r="AT41">
        <v>14.999976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2314.7795940000001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597.95439999999996</v>
      </c>
      <c r="L42">
        <v>424</v>
      </c>
      <c r="M42">
        <v>92</v>
      </c>
      <c r="N42">
        <v>118.125</v>
      </c>
      <c r="O42">
        <v>123.665626</v>
      </c>
      <c r="P42">
        <v>123.375</v>
      </c>
      <c r="Q42">
        <v>17.337800000000001</v>
      </c>
      <c r="R42">
        <v>42.390099999999997</v>
      </c>
      <c r="S42">
        <v>11.096500000000001</v>
      </c>
      <c r="T42">
        <v>0</v>
      </c>
      <c r="U42">
        <v>418.77</v>
      </c>
      <c r="V42">
        <v>18.1401</v>
      </c>
      <c r="W42">
        <v>34.799309999999998</v>
      </c>
      <c r="X42">
        <v>112.6408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54.186300000000003</v>
      </c>
      <c r="AL42">
        <v>70.882000000000005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6.6239999999999997</v>
      </c>
      <c r="AS42">
        <v>6.0533999999999999</v>
      </c>
      <c r="AT42">
        <v>14.999976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2316.8291939999999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597.95439999999996</v>
      </c>
      <c r="L43">
        <v>424</v>
      </c>
      <c r="M43">
        <v>92</v>
      </c>
      <c r="N43">
        <v>118.125</v>
      </c>
      <c r="O43">
        <v>123.665626</v>
      </c>
      <c r="P43">
        <v>123.375</v>
      </c>
      <c r="Q43">
        <v>17.337800000000001</v>
      </c>
      <c r="R43">
        <v>42.390099999999997</v>
      </c>
      <c r="S43">
        <v>11.096500000000001</v>
      </c>
      <c r="T43">
        <v>0</v>
      </c>
      <c r="U43">
        <v>418.77</v>
      </c>
      <c r="V43">
        <v>18.1401</v>
      </c>
      <c r="W43">
        <v>34.799309999999998</v>
      </c>
      <c r="X43">
        <v>127.72920000000001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54.186300000000003</v>
      </c>
      <c r="AL43">
        <v>70.882000000000005</v>
      </c>
      <c r="AM43">
        <v>0</v>
      </c>
      <c r="AN43">
        <v>0.59302999999999995</v>
      </c>
      <c r="AO43">
        <v>0</v>
      </c>
      <c r="AP43">
        <v>3.843</v>
      </c>
      <c r="AQ43">
        <v>0</v>
      </c>
      <c r="AR43">
        <v>6.6239999999999997</v>
      </c>
      <c r="AS43">
        <v>6.0533999999999999</v>
      </c>
      <c r="AT43">
        <v>14.999976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2323.0435940000002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597.95439999999996</v>
      </c>
      <c r="L44">
        <v>424</v>
      </c>
      <c r="M44">
        <v>92</v>
      </c>
      <c r="N44">
        <v>118.125</v>
      </c>
      <c r="O44">
        <v>123.665626</v>
      </c>
      <c r="P44">
        <v>123.375</v>
      </c>
      <c r="Q44">
        <v>17.337800000000001</v>
      </c>
      <c r="R44">
        <v>42.390099999999997</v>
      </c>
      <c r="S44">
        <v>11.096500000000001</v>
      </c>
      <c r="T44">
        <v>0</v>
      </c>
      <c r="U44">
        <v>418.77</v>
      </c>
      <c r="V44">
        <v>18.1401</v>
      </c>
      <c r="W44">
        <v>34.799309999999998</v>
      </c>
      <c r="X44">
        <v>127.72920000000001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54.186300000000003</v>
      </c>
      <c r="AL44">
        <v>12.782</v>
      </c>
      <c r="AM44">
        <v>0</v>
      </c>
      <c r="AN44">
        <v>0.59302999999999995</v>
      </c>
      <c r="AO44">
        <v>0</v>
      </c>
      <c r="AP44">
        <v>3.843</v>
      </c>
      <c r="AQ44">
        <v>0</v>
      </c>
      <c r="AR44">
        <v>6.6239999999999997</v>
      </c>
      <c r="AS44">
        <v>6.0533999999999999</v>
      </c>
      <c r="AT44">
        <v>14.999976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2264.9435940000003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597.95439999999996</v>
      </c>
      <c r="L45">
        <v>424</v>
      </c>
      <c r="M45">
        <v>92</v>
      </c>
      <c r="N45">
        <v>118.125</v>
      </c>
      <c r="O45">
        <v>123.665626</v>
      </c>
      <c r="P45">
        <v>123.375</v>
      </c>
      <c r="Q45">
        <v>17.337800000000001</v>
      </c>
      <c r="R45">
        <v>42.390099999999997</v>
      </c>
      <c r="S45">
        <v>11.096500000000001</v>
      </c>
      <c r="T45">
        <v>0</v>
      </c>
      <c r="U45">
        <v>418.77</v>
      </c>
      <c r="V45">
        <v>18.1401</v>
      </c>
      <c r="W45">
        <v>34.799309999999998</v>
      </c>
      <c r="X45">
        <v>127.72920000000001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54.186300000000003</v>
      </c>
      <c r="AL45">
        <v>2.3239999999999998</v>
      </c>
      <c r="AM45">
        <v>0</v>
      </c>
      <c r="AN45">
        <v>0.59302999999999995</v>
      </c>
      <c r="AO45">
        <v>0</v>
      </c>
      <c r="AP45">
        <v>3.843</v>
      </c>
      <c r="AQ45">
        <v>0</v>
      </c>
      <c r="AR45">
        <v>11.04</v>
      </c>
      <c r="AS45">
        <v>6.0533999999999999</v>
      </c>
      <c r="AT45">
        <v>14.999976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2258.9015940000004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597.95439999999996</v>
      </c>
      <c r="L46">
        <v>424</v>
      </c>
      <c r="M46">
        <v>92</v>
      </c>
      <c r="N46">
        <v>118.125</v>
      </c>
      <c r="O46">
        <v>123.665626</v>
      </c>
      <c r="P46">
        <v>123.375</v>
      </c>
      <c r="Q46">
        <v>17.337800000000001</v>
      </c>
      <c r="R46">
        <v>42.390099999999997</v>
      </c>
      <c r="S46">
        <v>11.096500000000001</v>
      </c>
      <c r="T46">
        <v>0</v>
      </c>
      <c r="U46">
        <v>418.77</v>
      </c>
      <c r="V46">
        <v>18.1401</v>
      </c>
      <c r="W46">
        <v>34.799309999999998</v>
      </c>
      <c r="X46">
        <v>127.72920000000001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54.186300000000003</v>
      </c>
      <c r="AL46">
        <v>2.3239999999999998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39.744</v>
      </c>
      <c r="AS46">
        <v>9.4163999999999994</v>
      </c>
      <c r="AT46">
        <v>14.999976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2290.9685940000008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597.95439999999996</v>
      </c>
      <c r="L47">
        <v>364</v>
      </c>
      <c r="M47">
        <v>92</v>
      </c>
      <c r="N47">
        <v>118.125</v>
      </c>
      <c r="O47">
        <v>123.665626</v>
      </c>
      <c r="P47">
        <v>123.375</v>
      </c>
      <c r="Q47">
        <v>17.337800000000001</v>
      </c>
      <c r="R47">
        <v>42.390099999999997</v>
      </c>
      <c r="S47">
        <v>11.096500000000001</v>
      </c>
      <c r="T47">
        <v>0</v>
      </c>
      <c r="U47">
        <v>418.77</v>
      </c>
      <c r="V47">
        <v>18.1401</v>
      </c>
      <c r="W47">
        <v>34.799309999999998</v>
      </c>
      <c r="X47">
        <v>127.72920000000001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54.186300000000003</v>
      </c>
      <c r="AL47">
        <v>2.3239999999999998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39.744</v>
      </c>
      <c r="AS47">
        <v>24.75168</v>
      </c>
      <c r="AT47">
        <v>14.999976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2229.8250220000004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597.95439999999996</v>
      </c>
      <c r="L48">
        <v>328</v>
      </c>
      <c r="M48">
        <v>92</v>
      </c>
      <c r="N48">
        <v>118.125</v>
      </c>
      <c r="O48">
        <v>123.665626</v>
      </c>
      <c r="P48">
        <v>123.375</v>
      </c>
      <c r="Q48">
        <v>17.337800000000001</v>
      </c>
      <c r="R48">
        <v>42.390099999999997</v>
      </c>
      <c r="S48">
        <v>11.096500000000001</v>
      </c>
      <c r="T48">
        <v>0</v>
      </c>
      <c r="U48">
        <v>418.77</v>
      </c>
      <c r="V48">
        <v>18.1401</v>
      </c>
      <c r="W48">
        <v>34.799309999999998</v>
      </c>
      <c r="X48">
        <v>127.72920000000001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54.186300000000003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8.8320000000000007</v>
      </c>
      <c r="AS48">
        <v>24.75168</v>
      </c>
      <c r="AT48">
        <v>14.999976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2162.9130220000002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544.57765300000005</v>
      </c>
      <c r="L49">
        <v>328</v>
      </c>
      <c r="M49">
        <v>92</v>
      </c>
      <c r="N49">
        <v>118.125</v>
      </c>
      <c r="O49">
        <v>123.665626</v>
      </c>
      <c r="P49">
        <v>123.375</v>
      </c>
      <c r="Q49">
        <v>11.3078</v>
      </c>
      <c r="R49">
        <v>42.390099999999997</v>
      </c>
      <c r="S49">
        <v>11.096500000000001</v>
      </c>
      <c r="T49">
        <v>0</v>
      </c>
      <c r="U49">
        <v>418.77</v>
      </c>
      <c r="V49">
        <v>18.1401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54.186300000000003</v>
      </c>
      <c r="AL49">
        <v>12.782</v>
      </c>
      <c r="AM49">
        <v>0</v>
      </c>
      <c r="AN49">
        <v>0.59302999999999995</v>
      </c>
      <c r="AO49">
        <v>0</v>
      </c>
      <c r="AP49">
        <v>2.3058000000000001</v>
      </c>
      <c r="AQ49">
        <v>0</v>
      </c>
      <c r="AR49">
        <v>6.6239999999999997</v>
      </c>
      <c r="AS49">
        <v>24.75168</v>
      </c>
      <c r="AT49">
        <v>14.999976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2130.0055000000002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505.33940000000001</v>
      </c>
      <c r="L50">
        <v>328</v>
      </c>
      <c r="M50">
        <v>92</v>
      </c>
      <c r="N50">
        <v>118.125</v>
      </c>
      <c r="O50">
        <v>123.665626</v>
      </c>
      <c r="P50">
        <v>123.375</v>
      </c>
      <c r="Q50">
        <v>11.3078</v>
      </c>
      <c r="R50">
        <v>42.390099999999997</v>
      </c>
      <c r="S50">
        <v>11.096500000000001</v>
      </c>
      <c r="T50">
        <v>0</v>
      </c>
      <c r="U50">
        <v>418.77</v>
      </c>
      <c r="V50">
        <v>18.1401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54.186300000000003</v>
      </c>
      <c r="AL50">
        <v>12.782</v>
      </c>
      <c r="AM50">
        <v>0</v>
      </c>
      <c r="AN50">
        <v>0.59302999999999995</v>
      </c>
      <c r="AO50">
        <v>0</v>
      </c>
      <c r="AP50">
        <v>2.3058000000000001</v>
      </c>
      <c r="AQ50">
        <v>0</v>
      </c>
      <c r="AR50">
        <v>6.6239999999999997</v>
      </c>
      <c r="AS50">
        <v>24.75168</v>
      </c>
      <c r="AT50">
        <v>14.999976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2090.7672470000002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452.26050500000002</v>
      </c>
      <c r="L51">
        <v>328</v>
      </c>
      <c r="M51">
        <v>92</v>
      </c>
      <c r="N51">
        <v>118.125</v>
      </c>
      <c r="O51">
        <v>123.665626</v>
      </c>
      <c r="P51">
        <v>123.375</v>
      </c>
      <c r="Q51">
        <v>11.3078</v>
      </c>
      <c r="R51">
        <v>42.390099999999997</v>
      </c>
      <c r="S51">
        <v>11.096500000000001</v>
      </c>
      <c r="T51">
        <v>0</v>
      </c>
      <c r="U51">
        <v>418.77</v>
      </c>
      <c r="V51">
        <v>18.1401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54.186300000000003</v>
      </c>
      <c r="AL51">
        <v>12.782</v>
      </c>
      <c r="AM51">
        <v>0</v>
      </c>
      <c r="AN51">
        <v>0.59302999999999995</v>
      </c>
      <c r="AO51">
        <v>0</v>
      </c>
      <c r="AP51">
        <v>2.3058000000000001</v>
      </c>
      <c r="AQ51">
        <v>0</v>
      </c>
      <c r="AR51">
        <v>6.6239999999999997</v>
      </c>
      <c r="AS51">
        <v>24.75168</v>
      </c>
      <c r="AT51">
        <v>14.999976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2037.6883520000006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408.67939999999999</v>
      </c>
      <c r="L52">
        <v>328</v>
      </c>
      <c r="M52">
        <v>92</v>
      </c>
      <c r="N52">
        <v>118.125</v>
      </c>
      <c r="O52">
        <v>123.665626</v>
      </c>
      <c r="P52">
        <v>123.375</v>
      </c>
      <c r="Q52">
        <v>11.3078</v>
      </c>
      <c r="R52">
        <v>42.390099999999997</v>
      </c>
      <c r="S52">
        <v>11.096500000000001</v>
      </c>
      <c r="T52">
        <v>0</v>
      </c>
      <c r="U52">
        <v>418.77</v>
      </c>
      <c r="V52">
        <v>18.1401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54.186300000000003</v>
      </c>
      <c r="AL52">
        <v>12.782</v>
      </c>
      <c r="AM52">
        <v>0</v>
      </c>
      <c r="AN52">
        <v>0.59302999999999995</v>
      </c>
      <c r="AO52">
        <v>0</v>
      </c>
      <c r="AP52">
        <v>2.3058000000000001</v>
      </c>
      <c r="AQ52">
        <v>0</v>
      </c>
      <c r="AR52">
        <v>6.6239999999999997</v>
      </c>
      <c r="AS52">
        <v>24.75168</v>
      </c>
      <c r="AT52">
        <v>14.999976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1994.1072470000006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342.899654</v>
      </c>
      <c r="L53">
        <v>328</v>
      </c>
      <c r="M53">
        <v>92</v>
      </c>
      <c r="N53">
        <v>118.125</v>
      </c>
      <c r="O53">
        <v>123.665626</v>
      </c>
      <c r="P53">
        <v>123.375</v>
      </c>
      <c r="Q53">
        <v>11.3078</v>
      </c>
      <c r="R53">
        <v>42.390099999999997</v>
      </c>
      <c r="S53">
        <v>11.096500000000001</v>
      </c>
      <c r="T53">
        <v>0</v>
      </c>
      <c r="U53">
        <v>418.77</v>
      </c>
      <c r="V53">
        <v>18.1401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54.186300000000003</v>
      </c>
      <c r="AL53">
        <v>12.782</v>
      </c>
      <c r="AM53">
        <v>0</v>
      </c>
      <c r="AN53">
        <v>0.59302999999999995</v>
      </c>
      <c r="AO53">
        <v>0</v>
      </c>
      <c r="AP53">
        <v>2.3058000000000001</v>
      </c>
      <c r="AQ53">
        <v>0</v>
      </c>
      <c r="AR53">
        <v>6.6239999999999997</v>
      </c>
      <c r="AS53">
        <v>6.0533999999999999</v>
      </c>
      <c r="AT53">
        <v>14.999976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1909.6292210000006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319.67939999999999</v>
      </c>
      <c r="L54">
        <v>304</v>
      </c>
      <c r="M54">
        <v>92</v>
      </c>
      <c r="N54">
        <v>118.125</v>
      </c>
      <c r="O54">
        <v>123.665626</v>
      </c>
      <c r="P54">
        <v>123.375</v>
      </c>
      <c r="Q54">
        <v>11.3078</v>
      </c>
      <c r="R54">
        <v>42.390099999999997</v>
      </c>
      <c r="S54">
        <v>11.096500000000001</v>
      </c>
      <c r="T54">
        <v>0</v>
      </c>
      <c r="U54">
        <v>418.77</v>
      </c>
      <c r="V54">
        <v>18.1401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54.186300000000003</v>
      </c>
      <c r="AL54">
        <v>12.782</v>
      </c>
      <c r="AM54">
        <v>0</v>
      </c>
      <c r="AN54">
        <v>0.59302999999999995</v>
      </c>
      <c r="AO54">
        <v>0</v>
      </c>
      <c r="AP54">
        <v>2.3058000000000001</v>
      </c>
      <c r="AQ54">
        <v>0</v>
      </c>
      <c r="AR54">
        <v>6.6239999999999997</v>
      </c>
      <c r="AS54">
        <v>6.0533999999999999</v>
      </c>
      <c r="AT54">
        <v>14.999976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1862.4089670000005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326.44381700000002</v>
      </c>
      <c r="L55">
        <v>264</v>
      </c>
      <c r="M55">
        <v>92</v>
      </c>
      <c r="N55">
        <v>118.125</v>
      </c>
      <c r="O55">
        <v>123.665626</v>
      </c>
      <c r="P55">
        <v>123.375</v>
      </c>
      <c r="Q55">
        <v>8</v>
      </c>
      <c r="R55">
        <v>24.770133999999999</v>
      </c>
      <c r="S55">
        <v>6</v>
      </c>
      <c r="T55">
        <v>0</v>
      </c>
      <c r="U55">
        <v>418.77</v>
      </c>
      <c r="V55">
        <v>10.928798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54.186300000000003</v>
      </c>
      <c r="AL55">
        <v>12.782</v>
      </c>
      <c r="AM55">
        <v>0</v>
      </c>
      <c r="AN55">
        <v>0.59302999999999995</v>
      </c>
      <c r="AO55">
        <v>0</v>
      </c>
      <c r="AP55">
        <v>1.2809999999999999</v>
      </c>
      <c r="AQ55">
        <v>0</v>
      </c>
      <c r="AR55">
        <v>6.6239999999999997</v>
      </c>
      <c r="AS55">
        <v>6.0533999999999999</v>
      </c>
      <c r="AT55">
        <v>14.999976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1794.9130160000002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355.67939999999999</v>
      </c>
      <c r="L56">
        <v>240</v>
      </c>
      <c r="M56">
        <v>92</v>
      </c>
      <c r="N56">
        <v>118.125</v>
      </c>
      <c r="O56">
        <v>123.665626</v>
      </c>
      <c r="P56">
        <v>123.375</v>
      </c>
      <c r="Q56">
        <v>8</v>
      </c>
      <c r="R56">
        <v>23.005299999999998</v>
      </c>
      <c r="S56">
        <v>6</v>
      </c>
      <c r="T56">
        <v>0</v>
      </c>
      <c r="U56">
        <v>418.77</v>
      </c>
      <c r="V56">
        <v>8.5654000000000003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54.186300000000003</v>
      </c>
      <c r="AL56">
        <v>12.782</v>
      </c>
      <c r="AM56">
        <v>0</v>
      </c>
      <c r="AN56">
        <v>0.59302999999999995</v>
      </c>
      <c r="AO56">
        <v>0</v>
      </c>
      <c r="AP56">
        <v>1.2809999999999999</v>
      </c>
      <c r="AQ56">
        <v>0</v>
      </c>
      <c r="AR56">
        <v>6.6239999999999997</v>
      </c>
      <c r="AS56">
        <v>6.0533999999999999</v>
      </c>
      <c r="AT56">
        <v>14.999976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1796.0203670000001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367.35890000000001</v>
      </c>
      <c r="L57">
        <v>240</v>
      </c>
      <c r="M57">
        <v>92</v>
      </c>
      <c r="N57">
        <v>118.125</v>
      </c>
      <c r="O57">
        <v>123.665626</v>
      </c>
      <c r="P57">
        <v>123.375</v>
      </c>
      <c r="Q57">
        <v>8</v>
      </c>
      <c r="R57">
        <v>23.005299999999998</v>
      </c>
      <c r="S57">
        <v>6</v>
      </c>
      <c r="T57">
        <v>0</v>
      </c>
      <c r="U57">
        <v>418.77</v>
      </c>
      <c r="V57">
        <v>8.5654000000000003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54.186300000000003</v>
      </c>
      <c r="AL57">
        <v>12.782</v>
      </c>
      <c r="AM57">
        <v>0</v>
      </c>
      <c r="AN57">
        <v>0.59302999999999995</v>
      </c>
      <c r="AO57">
        <v>0</v>
      </c>
      <c r="AP57">
        <v>1.2809999999999999</v>
      </c>
      <c r="AQ57">
        <v>0</v>
      </c>
      <c r="AR57">
        <v>4.968</v>
      </c>
      <c r="AS57">
        <v>6.0533999999999999</v>
      </c>
      <c r="AT57">
        <v>14.999976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1806.0438670000001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367.35890000000001</v>
      </c>
      <c r="L58">
        <v>240</v>
      </c>
      <c r="M58">
        <v>92</v>
      </c>
      <c r="N58">
        <v>118.125</v>
      </c>
      <c r="O58">
        <v>123.665626</v>
      </c>
      <c r="P58">
        <v>123.375</v>
      </c>
      <c r="Q58">
        <v>8</v>
      </c>
      <c r="R58">
        <v>23.005299999999998</v>
      </c>
      <c r="S58">
        <v>6</v>
      </c>
      <c r="T58">
        <v>0</v>
      </c>
      <c r="U58">
        <v>418.77</v>
      </c>
      <c r="V58">
        <v>8.5654000000000003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54.186300000000003</v>
      </c>
      <c r="AL58">
        <v>12.782</v>
      </c>
      <c r="AM58">
        <v>0</v>
      </c>
      <c r="AN58">
        <v>0.59302999999999995</v>
      </c>
      <c r="AO58">
        <v>0</v>
      </c>
      <c r="AP58">
        <v>1.2809999999999999</v>
      </c>
      <c r="AQ58">
        <v>0</v>
      </c>
      <c r="AR58">
        <v>4.968</v>
      </c>
      <c r="AS58">
        <v>6.0533999999999999</v>
      </c>
      <c r="AT58">
        <v>14.999976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1806.0438670000001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375.35890000000001</v>
      </c>
      <c r="L59">
        <v>240</v>
      </c>
      <c r="M59">
        <v>92</v>
      </c>
      <c r="N59">
        <v>118.125</v>
      </c>
      <c r="O59">
        <v>123.665626</v>
      </c>
      <c r="P59">
        <v>123.375</v>
      </c>
      <c r="Q59">
        <v>8</v>
      </c>
      <c r="R59">
        <v>22.825299999999999</v>
      </c>
      <c r="S59">
        <v>11.096500000000001</v>
      </c>
      <c r="T59">
        <v>0</v>
      </c>
      <c r="U59">
        <v>418.77</v>
      </c>
      <c r="V59">
        <v>8.4553999999999991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54.186300000000003</v>
      </c>
      <c r="AL59">
        <v>2.3239999999999998</v>
      </c>
      <c r="AM59">
        <v>0</v>
      </c>
      <c r="AN59">
        <v>0.59302999999999995</v>
      </c>
      <c r="AO59">
        <v>0</v>
      </c>
      <c r="AP59">
        <v>1.2809999999999999</v>
      </c>
      <c r="AQ59">
        <v>0</v>
      </c>
      <c r="AR59">
        <v>4.968</v>
      </c>
      <c r="AS59">
        <v>6.0533999999999999</v>
      </c>
      <c r="AT59">
        <v>14.999976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1824.8712190000003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375.35890000000001</v>
      </c>
      <c r="L60">
        <v>264</v>
      </c>
      <c r="M60">
        <v>92</v>
      </c>
      <c r="N60">
        <v>118.125</v>
      </c>
      <c r="O60">
        <v>123.665626</v>
      </c>
      <c r="P60">
        <v>123.375</v>
      </c>
      <c r="Q60">
        <v>8</v>
      </c>
      <c r="R60">
        <v>22.825299999999999</v>
      </c>
      <c r="S60">
        <v>11.096500000000001</v>
      </c>
      <c r="T60">
        <v>0</v>
      </c>
      <c r="U60">
        <v>418.77</v>
      </c>
      <c r="V60">
        <v>8.4553999999999991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54.186300000000003</v>
      </c>
      <c r="AL60">
        <v>2.3239999999999998</v>
      </c>
      <c r="AM60">
        <v>0</v>
      </c>
      <c r="AN60">
        <v>0.59302999999999995</v>
      </c>
      <c r="AO60">
        <v>0</v>
      </c>
      <c r="AP60">
        <v>1.5371999999999999</v>
      </c>
      <c r="AQ60">
        <v>0</v>
      </c>
      <c r="AR60">
        <v>4.968</v>
      </c>
      <c r="AS60">
        <v>6.0533999999999999</v>
      </c>
      <c r="AT60">
        <v>14.999976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1849.1274190000004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375.35890000000001</v>
      </c>
      <c r="L61">
        <v>284</v>
      </c>
      <c r="M61">
        <v>92</v>
      </c>
      <c r="N61">
        <v>118.125</v>
      </c>
      <c r="O61">
        <v>123.665626</v>
      </c>
      <c r="P61">
        <v>123.375</v>
      </c>
      <c r="Q61">
        <v>7.89</v>
      </c>
      <c r="R61">
        <v>22.685300000000002</v>
      </c>
      <c r="S61">
        <v>11.096500000000001</v>
      </c>
      <c r="T61">
        <v>0</v>
      </c>
      <c r="U61">
        <v>418.77</v>
      </c>
      <c r="V61">
        <v>8.3854000000000006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54.186300000000003</v>
      </c>
      <c r="AL61">
        <v>2.3239999999999998</v>
      </c>
      <c r="AM61">
        <v>0</v>
      </c>
      <c r="AN61">
        <v>0.59302999999999995</v>
      </c>
      <c r="AO61">
        <v>0</v>
      </c>
      <c r="AP61">
        <v>7.0454999999999997</v>
      </c>
      <c r="AQ61">
        <v>0</v>
      </c>
      <c r="AR61">
        <v>4.968</v>
      </c>
      <c r="AS61">
        <v>6.0533999999999999</v>
      </c>
      <c r="AT61">
        <v>14.999976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1874.3157190000004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375.35890000000001</v>
      </c>
      <c r="L62">
        <v>284</v>
      </c>
      <c r="M62">
        <v>92</v>
      </c>
      <c r="N62">
        <v>118.125</v>
      </c>
      <c r="O62">
        <v>123.665626</v>
      </c>
      <c r="P62">
        <v>123.375</v>
      </c>
      <c r="Q62">
        <v>7.89</v>
      </c>
      <c r="R62">
        <v>22.685300000000002</v>
      </c>
      <c r="S62">
        <v>11.096500000000001</v>
      </c>
      <c r="T62">
        <v>0</v>
      </c>
      <c r="U62">
        <v>418.77</v>
      </c>
      <c r="V62">
        <v>8.3854000000000006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54.186300000000003</v>
      </c>
      <c r="AL62">
        <v>2.3239999999999998</v>
      </c>
      <c r="AM62">
        <v>0</v>
      </c>
      <c r="AN62">
        <v>0.59302999999999995</v>
      </c>
      <c r="AO62">
        <v>0</v>
      </c>
      <c r="AP62">
        <v>7.0454999999999997</v>
      </c>
      <c r="AQ62">
        <v>0</v>
      </c>
      <c r="AR62">
        <v>4.968</v>
      </c>
      <c r="AS62">
        <v>6.0533999999999999</v>
      </c>
      <c r="AT62">
        <v>14.999976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1874.3157190000004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375.35890000000001</v>
      </c>
      <c r="L63">
        <v>304</v>
      </c>
      <c r="M63">
        <v>92</v>
      </c>
      <c r="N63">
        <v>118.125</v>
      </c>
      <c r="O63">
        <v>123.665626</v>
      </c>
      <c r="P63">
        <v>123.375</v>
      </c>
      <c r="Q63">
        <v>7.89</v>
      </c>
      <c r="R63">
        <v>22.685300000000002</v>
      </c>
      <c r="S63">
        <v>11.096500000000001</v>
      </c>
      <c r="T63">
        <v>0</v>
      </c>
      <c r="U63">
        <v>418.77</v>
      </c>
      <c r="V63">
        <v>8.3854000000000006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54.186300000000003</v>
      </c>
      <c r="AL63">
        <v>2.3239999999999998</v>
      </c>
      <c r="AM63">
        <v>0</v>
      </c>
      <c r="AN63">
        <v>0.59302999999999995</v>
      </c>
      <c r="AO63">
        <v>0</v>
      </c>
      <c r="AP63">
        <v>7.0454999999999997</v>
      </c>
      <c r="AQ63">
        <v>0</v>
      </c>
      <c r="AR63">
        <v>3.3119999999999998</v>
      </c>
      <c r="AS63">
        <v>6.0533999999999999</v>
      </c>
      <c r="AT63">
        <v>14.999976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1901.5337190000002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375.35890000000001</v>
      </c>
      <c r="L64">
        <v>304</v>
      </c>
      <c r="M64">
        <v>92</v>
      </c>
      <c r="N64">
        <v>118.125</v>
      </c>
      <c r="O64">
        <v>123.665626</v>
      </c>
      <c r="P64">
        <v>123.375</v>
      </c>
      <c r="Q64">
        <v>7.89</v>
      </c>
      <c r="R64">
        <v>22.685300000000002</v>
      </c>
      <c r="S64">
        <v>11.096500000000001</v>
      </c>
      <c r="T64">
        <v>0</v>
      </c>
      <c r="U64">
        <v>418.77</v>
      </c>
      <c r="V64">
        <v>8.3854000000000006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54.186300000000003</v>
      </c>
      <c r="AL64">
        <v>2.3239999999999998</v>
      </c>
      <c r="AM64">
        <v>0</v>
      </c>
      <c r="AN64">
        <v>0.59302999999999995</v>
      </c>
      <c r="AO64">
        <v>0</v>
      </c>
      <c r="AP64">
        <v>7.0454999999999997</v>
      </c>
      <c r="AQ64">
        <v>0</v>
      </c>
      <c r="AR64">
        <v>3.3119999999999998</v>
      </c>
      <c r="AS64">
        <v>6.0533999999999999</v>
      </c>
      <c r="AT64">
        <v>14.999976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1901.5337190000002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375.35890000000001</v>
      </c>
      <c r="L65">
        <v>304</v>
      </c>
      <c r="M65">
        <v>92</v>
      </c>
      <c r="N65">
        <v>118.125</v>
      </c>
      <c r="O65">
        <v>123.665626</v>
      </c>
      <c r="P65">
        <v>123.375</v>
      </c>
      <c r="Q65">
        <v>7.89</v>
      </c>
      <c r="R65">
        <v>36.622999999999998</v>
      </c>
      <c r="S65">
        <v>11.096500000000001</v>
      </c>
      <c r="T65">
        <v>0</v>
      </c>
      <c r="U65">
        <v>418.77</v>
      </c>
      <c r="V65">
        <v>13.532500000000001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54.186300000000003</v>
      </c>
      <c r="AL65">
        <v>2.3239999999999998</v>
      </c>
      <c r="AM65">
        <v>0</v>
      </c>
      <c r="AN65">
        <v>0.59302999999999995</v>
      </c>
      <c r="AO65">
        <v>0</v>
      </c>
      <c r="AP65">
        <v>2.5619999999999998</v>
      </c>
      <c r="AQ65">
        <v>0</v>
      </c>
      <c r="AR65">
        <v>3.3119999999999998</v>
      </c>
      <c r="AS65">
        <v>7.3986000000000001</v>
      </c>
      <c r="AT65">
        <v>14.999976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1917.4802190000003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375.35890000000001</v>
      </c>
      <c r="L66">
        <v>304</v>
      </c>
      <c r="M66">
        <v>92</v>
      </c>
      <c r="N66">
        <v>118.125</v>
      </c>
      <c r="O66">
        <v>123.665626</v>
      </c>
      <c r="P66">
        <v>123.375</v>
      </c>
      <c r="Q66">
        <v>7.89</v>
      </c>
      <c r="R66">
        <v>36.622999999999998</v>
      </c>
      <c r="S66">
        <v>11.096500000000001</v>
      </c>
      <c r="T66">
        <v>0</v>
      </c>
      <c r="U66">
        <v>418.77</v>
      </c>
      <c r="V66">
        <v>13.532500000000001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54.186300000000003</v>
      </c>
      <c r="AL66">
        <v>2.3239999999999998</v>
      </c>
      <c r="AM66">
        <v>0</v>
      </c>
      <c r="AN66">
        <v>0.59302999999999995</v>
      </c>
      <c r="AO66">
        <v>0</v>
      </c>
      <c r="AP66">
        <v>2.5619999999999998</v>
      </c>
      <c r="AQ66">
        <v>0</v>
      </c>
      <c r="AR66">
        <v>3.3119999999999998</v>
      </c>
      <c r="AS66">
        <v>7.3986000000000001</v>
      </c>
      <c r="AT66">
        <v>14.999976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1917.4802190000003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410.75889999999998</v>
      </c>
      <c r="L67">
        <v>328</v>
      </c>
      <c r="M67">
        <v>92</v>
      </c>
      <c r="N67">
        <v>118.125</v>
      </c>
      <c r="O67">
        <v>123.665626</v>
      </c>
      <c r="P67">
        <v>123.375</v>
      </c>
      <c r="Q67">
        <v>7.89</v>
      </c>
      <c r="R67">
        <v>36.622999999999998</v>
      </c>
      <c r="S67">
        <v>11.096500000000001</v>
      </c>
      <c r="T67">
        <v>0</v>
      </c>
      <c r="U67">
        <v>418.77</v>
      </c>
      <c r="V67">
        <v>13.532500000000001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54.186300000000003</v>
      </c>
      <c r="AL67">
        <v>2.3239999999999998</v>
      </c>
      <c r="AM67">
        <v>0</v>
      </c>
      <c r="AN67">
        <v>0.59302999999999995</v>
      </c>
      <c r="AO67">
        <v>0</v>
      </c>
      <c r="AP67">
        <v>2.5619999999999998</v>
      </c>
      <c r="AQ67">
        <v>0</v>
      </c>
      <c r="AR67">
        <v>3.3119999999999998</v>
      </c>
      <c r="AS67">
        <v>7.3986000000000001</v>
      </c>
      <c r="AT67">
        <v>14.999976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1976.8802190000004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480.55889999999999</v>
      </c>
      <c r="L68">
        <v>328</v>
      </c>
      <c r="M68">
        <v>92</v>
      </c>
      <c r="N68">
        <v>118.125</v>
      </c>
      <c r="O68">
        <v>123.665626</v>
      </c>
      <c r="P68">
        <v>123.375</v>
      </c>
      <c r="Q68">
        <v>7.89</v>
      </c>
      <c r="R68">
        <v>36.622999999999998</v>
      </c>
      <c r="S68">
        <v>11.096500000000001</v>
      </c>
      <c r="T68">
        <v>0</v>
      </c>
      <c r="U68">
        <v>418.77</v>
      </c>
      <c r="V68">
        <v>13.532500000000001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54.186300000000003</v>
      </c>
      <c r="AL68">
        <v>2.3239999999999998</v>
      </c>
      <c r="AM68">
        <v>0</v>
      </c>
      <c r="AN68">
        <v>0.59302999999999995</v>
      </c>
      <c r="AO68">
        <v>0</v>
      </c>
      <c r="AP68">
        <v>2.5619999999999998</v>
      </c>
      <c r="AQ68">
        <v>0</v>
      </c>
      <c r="AR68">
        <v>3.3119999999999998</v>
      </c>
      <c r="AS68">
        <v>7.3986000000000001</v>
      </c>
      <c r="AT68">
        <v>14.999976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2046.6802190000003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513.51499999999999</v>
      </c>
      <c r="L69">
        <v>328</v>
      </c>
      <c r="M69">
        <v>92</v>
      </c>
      <c r="N69">
        <v>118.125</v>
      </c>
      <c r="O69">
        <v>123.665626</v>
      </c>
      <c r="P69">
        <v>123.375</v>
      </c>
      <c r="Q69">
        <v>9.0343599999999995</v>
      </c>
      <c r="R69">
        <v>36.622999999999998</v>
      </c>
      <c r="S69">
        <v>11.096500000000001</v>
      </c>
      <c r="T69">
        <v>0</v>
      </c>
      <c r="U69">
        <v>418.77</v>
      </c>
      <c r="V69">
        <v>13.532500000000001</v>
      </c>
      <c r="W69">
        <v>34.799309999999998</v>
      </c>
      <c r="X69">
        <v>147.515625</v>
      </c>
      <c r="Y69">
        <v>0</v>
      </c>
      <c r="Z69">
        <v>1.1000000000000001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54.186300000000003</v>
      </c>
      <c r="AL69">
        <v>2.3239999999999998</v>
      </c>
      <c r="AM69">
        <v>0</v>
      </c>
      <c r="AN69">
        <v>0.59302999999999995</v>
      </c>
      <c r="AO69">
        <v>0</v>
      </c>
      <c r="AP69">
        <v>2.5619999999999998</v>
      </c>
      <c r="AQ69">
        <v>0</v>
      </c>
      <c r="AR69">
        <v>3.3119999999999998</v>
      </c>
      <c r="AS69">
        <v>7.3986000000000001</v>
      </c>
      <c r="AT69">
        <v>14.999976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2100.8206789999999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523.51499999999999</v>
      </c>
      <c r="L70">
        <v>348</v>
      </c>
      <c r="M70">
        <v>92</v>
      </c>
      <c r="N70">
        <v>118.125</v>
      </c>
      <c r="O70">
        <v>123.665626</v>
      </c>
      <c r="P70">
        <v>123.375</v>
      </c>
      <c r="Q70">
        <v>12.839499</v>
      </c>
      <c r="R70">
        <v>36.622999999999998</v>
      </c>
      <c r="S70">
        <v>14.7996</v>
      </c>
      <c r="T70">
        <v>0</v>
      </c>
      <c r="U70">
        <v>418.77</v>
      </c>
      <c r="V70">
        <v>13.532500000000001</v>
      </c>
      <c r="W70">
        <v>34.799309999999998</v>
      </c>
      <c r="X70">
        <v>147.515625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18.940000000000001</v>
      </c>
      <c r="AI70">
        <v>0</v>
      </c>
      <c r="AJ70">
        <v>0</v>
      </c>
      <c r="AK70">
        <v>54.186300000000003</v>
      </c>
      <c r="AL70">
        <v>2.3239999999999998</v>
      </c>
      <c r="AM70">
        <v>0</v>
      </c>
      <c r="AN70">
        <v>0.59302999999999995</v>
      </c>
      <c r="AO70">
        <v>0</v>
      </c>
      <c r="AP70">
        <v>2.5619999999999998</v>
      </c>
      <c r="AQ70">
        <v>0</v>
      </c>
      <c r="AR70">
        <v>3.3119999999999998</v>
      </c>
      <c r="AS70">
        <v>7.3986000000000001</v>
      </c>
      <c r="AT70">
        <v>14.999976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2138.3289179999997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474.877499</v>
      </c>
      <c r="L71">
        <v>348</v>
      </c>
      <c r="M71">
        <v>92</v>
      </c>
      <c r="N71">
        <v>118.125</v>
      </c>
      <c r="O71">
        <v>123.665626</v>
      </c>
      <c r="P71">
        <v>123.375</v>
      </c>
      <c r="Q71">
        <v>14.32</v>
      </c>
      <c r="R71">
        <v>38.293388999999998</v>
      </c>
      <c r="S71">
        <v>14.7996</v>
      </c>
      <c r="T71">
        <v>0</v>
      </c>
      <c r="U71">
        <v>418.77</v>
      </c>
      <c r="V71">
        <v>18.1401</v>
      </c>
      <c r="W71">
        <v>34.799309999999998</v>
      </c>
      <c r="X71">
        <v>147.515625</v>
      </c>
      <c r="Y71">
        <v>0</v>
      </c>
      <c r="Z71">
        <v>1.1000000000000001</v>
      </c>
      <c r="AA71">
        <v>0</v>
      </c>
      <c r="AB71">
        <v>0</v>
      </c>
      <c r="AC71">
        <v>9.6778399999999998</v>
      </c>
      <c r="AD71">
        <v>0</v>
      </c>
      <c r="AE71">
        <v>16.478852</v>
      </c>
      <c r="AF71">
        <v>8.8740000000000006</v>
      </c>
      <c r="AG71">
        <v>0</v>
      </c>
      <c r="AH71">
        <v>18.940000000000001</v>
      </c>
      <c r="AI71">
        <v>0</v>
      </c>
      <c r="AJ71">
        <v>0</v>
      </c>
      <c r="AK71">
        <v>54.186300000000003</v>
      </c>
      <c r="AL71">
        <v>2.3239999999999998</v>
      </c>
      <c r="AM71">
        <v>0</v>
      </c>
      <c r="AN71">
        <v>0.59302999999999995</v>
      </c>
      <c r="AO71">
        <v>0</v>
      </c>
      <c r="AP71">
        <v>1.7934000000000001</v>
      </c>
      <c r="AQ71">
        <v>15.561</v>
      </c>
      <c r="AR71">
        <v>3.3119999999999998</v>
      </c>
      <c r="AS71">
        <v>7.3986000000000001</v>
      </c>
      <c r="AT71">
        <v>14.999976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2121.9201470000003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451.51499999999999</v>
      </c>
      <c r="L72">
        <v>371.23009999999999</v>
      </c>
      <c r="M72">
        <v>92</v>
      </c>
      <c r="N72">
        <v>118.125</v>
      </c>
      <c r="O72">
        <v>123.665626</v>
      </c>
      <c r="P72">
        <v>123.375</v>
      </c>
      <c r="Q72">
        <v>14.32</v>
      </c>
      <c r="R72">
        <v>42.285719999999998</v>
      </c>
      <c r="S72">
        <v>14.7996</v>
      </c>
      <c r="T72">
        <v>0</v>
      </c>
      <c r="U72">
        <v>418.77</v>
      </c>
      <c r="V72">
        <v>18.1401</v>
      </c>
      <c r="W72">
        <v>34.799309999999998</v>
      </c>
      <c r="X72">
        <v>147.515625</v>
      </c>
      <c r="Y72">
        <v>0</v>
      </c>
      <c r="Z72">
        <v>1.1000000000000001</v>
      </c>
      <c r="AA72">
        <v>0</v>
      </c>
      <c r="AB72">
        <v>0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37.880000000000003</v>
      </c>
      <c r="AI72">
        <v>0</v>
      </c>
      <c r="AJ72">
        <v>0</v>
      </c>
      <c r="AK72">
        <v>54.186300000000003</v>
      </c>
      <c r="AL72">
        <v>15.106</v>
      </c>
      <c r="AM72">
        <v>0</v>
      </c>
      <c r="AN72">
        <v>0.59302999999999995</v>
      </c>
      <c r="AO72">
        <v>0</v>
      </c>
      <c r="AP72">
        <v>1.7934000000000001</v>
      </c>
      <c r="AQ72">
        <v>15.561</v>
      </c>
      <c r="AR72">
        <v>3.3119999999999998</v>
      </c>
      <c r="AS72">
        <v>7.3986000000000001</v>
      </c>
      <c r="AT72">
        <v>14.999976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2157.5020790000008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451.51499999999999</v>
      </c>
      <c r="L73">
        <v>358.503871</v>
      </c>
      <c r="M73">
        <v>92</v>
      </c>
      <c r="N73">
        <v>118.125</v>
      </c>
      <c r="O73">
        <v>123.665626</v>
      </c>
      <c r="P73">
        <v>123.375</v>
      </c>
      <c r="Q73">
        <v>11.097799999999999</v>
      </c>
      <c r="R73">
        <v>42.390099999999997</v>
      </c>
      <c r="S73">
        <v>14.796120999999999</v>
      </c>
      <c r="T73">
        <v>0</v>
      </c>
      <c r="U73">
        <v>418.77</v>
      </c>
      <c r="V73">
        <v>18.1401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0</v>
      </c>
      <c r="AC73">
        <v>9.6778399999999998</v>
      </c>
      <c r="AD73">
        <v>8.9827999999999992</v>
      </c>
      <c r="AE73">
        <v>16.478852</v>
      </c>
      <c r="AF73">
        <v>8.8740000000000006</v>
      </c>
      <c r="AG73">
        <v>0</v>
      </c>
      <c r="AH73">
        <v>71.025000000000006</v>
      </c>
      <c r="AI73">
        <v>3.819</v>
      </c>
      <c r="AJ73">
        <v>0</v>
      </c>
      <c r="AK73">
        <v>54.186300000000003</v>
      </c>
      <c r="AL73">
        <v>70.882000000000005</v>
      </c>
      <c r="AM73">
        <v>0</v>
      </c>
      <c r="AN73">
        <v>0.59302999999999995</v>
      </c>
      <c r="AO73">
        <v>0</v>
      </c>
      <c r="AP73">
        <v>1.7934000000000001</v>
      </c>
      <c r="AQ73">
        <v>31.122</v>
      </c>
      <c r="AR73">
        <v>39.744</v>
      </c>
      <c r="AS73">
        <v>7.3986000000000001</v>
      </c>
      <c r="AT73">
        <v>14.999976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2302.401351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451.51499999999999</v>
      </c>
      <c r="L74">
        <v>328</v>
      </c>
      <c r="M74">
        <v>92</v>
      </c>
      <c r="N74">
        <v>118.125</v>
      </c>
      <c r="O74">
        <v>123.665626</v>
      </c>
      <c r="P74">
        <v>123.375</v>
      </c>
      <c r="Q74">
        <v>11.097799999999999</v>
      </c>
      <c r="R74">
        <v>42.390099999999997</v>
      </c>
      <c r="S74">
        <v>12.265551</v>
      </c>
      <c r="T74">
        <v>0</v>
      </c>
      <c r="U74">
        <v>418.77</v>
      </c>
      <c r="V74">
        <v>18.1401</v>
      </c>
      <c r="W74">
        <v>34.799309999999998</v>
      </c>
      <c r="X74">
        <v>147.515625</v>
      </c>
      <c r="Y74">
        <v>0</v>
      </c>
      <c r="Z74">
        <v>1.1000000000000001</v>
      </c>
      <c r="AA74">
        <v>13.904</v>
      </c>
      <c r="AB74">
        <v>13.17004</v>
      </c>
      <c r="AC74">
        <v>9.6778399999999998</v>
      </c>
      <c r="AD74">
        <v>15.852</v>
      </c>
      <c r="AE74">
        <v>16.478852</v>
      </c>
      <c r="AF74">
        <v>8.8740000000000006</v>
      </c>
      <c r="AG74">
        <v>0</v>
      </c>
      <c r="AH74">
        <v>94.7</v>
      </c>
      <c r="AI74">
        <v>16.548999999999999</v>
      </c>
      <c r="AJ74">
        <v>0</v>
      </c>
      <c r="AK74">
        <v>54.186300000000003</v>
      </c>
      <c r="AL74">
        <v>70.882000000000005</v>
      </c>
      <c r="AM74">
        <v>4.5321999999999996</v>
      </c>
      <c r="AN74">
        <v>0.59302999999999995</v>
      </c>
      <c r="AO74">
        <v>0</v>
      </c>
      <c r="AP74">
        <v>1.7934000000000001</v>
      </c>
      <c r="AQ74">
        <v>46.683</v>
      </c>
      <c r="AR74">
        <v>39.744</v>
      </c>
      <c r="AS74">
        <v>7.3986000000000001</v>
      </c>
      <c r="AT74">
        <v>14.999976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2352.7773500000003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451.51499999999999</v>
      </c>
      <c r="L75">
        <v>328</v>
      </c>
      <c r="M75">
        <v>92</v>
      </c>
      <c r="N75">
        <v>118.125</v>
      </c>
      <c r="O75">
        <v>123.665626</v>
      </c>
      <c r="P75">
        <v>123.375</v>
      </c>
      <c r="Q75">
        <v>11.097799999999999</v>
      </c>
      <c r="R75">
        <v>42.390099999999997</v>
      </c>
      <c r="S75">
        <v>11.096500000000001</v>
      </c>
      <c r="T75">
        <v>0</v>
      </c>
      <c r="U75">
        <v>418.77</v>
      </c>
      <c r="V75">
        <v>18.1401</v>
      </c>
      <c r="W75">
        <v>34.799309999999998</v>
      </c>
      <c r="X75">
        <v>147.515625</v>
      </c>
      <c r="Y75">
        <v>0</v>
      </c>
      <c r="Z75">
        <v>2.2000000000000002</v>
      </c>
      <c r="AA75">
        <v>22.12</v>
      </c>
      <c r="AB75">
        <v>15.996</v>
      </c>
      <c r="AC75">
        <v>19.374780999999999</v>
      </c>
      <c r="AD75">
        <v>27.408107999999999</v>
      </c>
      <c r="AE75">
        <v>32.957704</v>
      </c>
      <c r="AF75">
        <v>17.748000000000001</v>
      </c>
      <c r="AG75">
        <v>0</v>
      </c>
      <c r="AH75">
        <v>111.746</v>
      </c>
      <c r="AI75">
        <v>16.548999999999999</v>
      </c>
      <c r="AJ75">
        <v>0</v>
      </c>
      <c r="AK75">
        <v>54.186300000000003</v>
      </c>
      <c r="AL75">
        <v>70.882000000000005</v>
      </c>
      <c r="AM75">
        <v>4.5321999999999996</v>
      </c>
      <c r="AN75">
        <v>0.59302999999999995</v>
      </c>
      <c r="AO75">
        <v>0</v>
      </c>
      <c r="AP75">
        <v>1.7934000000000001</v>
      </c>
      <c r="AQ75">
        <v>46.683</v>
      </c>
      <c r="AR75">
        <v>4.4160000000000004</v>
      </c>
      <c r="AS75">
        <v>7.3986000000000001</v>
      </c>
      <c r="AT75">
        <v>14.999976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2392.0741600000006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451.51499999999999</v>
      </c>
      <c r="L76">
        <v>328</v>
      </c>
      <c r="M76">
        <v>92</v>
      </c>
      <c r="N76">
        <v>118.125</v>
      </c>
      <c r="O76">
        <v>123.665626</v>
      </c>
      <c r="P76">
        <v>123.375</v>
      </c>
      <c r="Q76">
        <v>11.097799999999999</v>
      </c>
      <c r="R76">
        <v>42.390099999999997</v>
      </c>
      <c r="S76">
        <v>11.096500000000001</v>
      </c>
      <c r="T76">
        <v>0</v>
      </c>
      <c r="U76">
        <v>418.77</v>
      </c>
      <c r="V76">
        <v>18.1401</v>
      </c>
      <c r="W76">
        <v>34.799309999999998</v>
      </c>
      <c r="X76">
        <v>147.515625</v>
      </c>
      <c r="Y76">
        <v>0</v>
      </c>
      <c r="Z76">
        <v>13.041600000000001</v>
      </c>
      <c r="AA76">
        <v>31.6</v>
      </c>
      <c r="AB76">
        <v>39.510120000000001</v>
      </c>
      <c r="AC76">
        <v>20.374400000000001</v>
      </c>
      <c r="AD76">
        <v>36.544144000000003</v>
      </c>
      <c r="AE76">
        <v>49.436556000000003</v>
      </c>
      <c r="AF76">
        <v>19.72</v>
      </c>
      <c r="AG76">
        <v>0</v>
      </c>
      <c r="AH76">
        <v>140.34540000000001</v>
      </c>
      <c r="AI76">
        <v>16.548999999999999</v>
      </c>
      <c r="AJ76">
        <v>0</v>
      </c>
      <c r="AK76">
        <v>54.186300000000003</v>
      </c>
      <c r="AL76">
        <v>70.882000000000005</v>
      </c>
      <c r="AM76">
        <v>10.536032000000001</v>
      </c>
      <c r="AN76">
        <v>0.59302999999999995</v>
      </c>
      <c r="AO76">
        <v>0</v>
      </c>
      <c r="AP76">
        <v>1.7934000000000001</v>
      </c>
      <c r="AQ76">
        <v>46.683</v>
      </c>
      <c r="AR76">
        <v>4.4160000000000004</v>
      </c>
      <c r="AS76">
        <v>7.3986000000000001</v>
      </c>
      <c r="AT76">
        <v>14.999976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2499.0996190000005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341.56456400000002</v>
      </c>
      <c r="L77">
        <v>328</v>
      </c>
      <c r="M77">
        <v>92</v>
      </c>
      <c r="N77">
        <v>118.125</v>
      </c>
      <c r="O77">
        <v>123.665626</v>
      </c>
      <c r="P77">
        <v>123.375</v>
      </c>
      <c r="Q77">
        <v>11.097799999999999</v>
      </c>
      <c r="R77">
        <v>42.390099999999997</v>
      </c>
      <c r="S77">
        <v>11.096500000000001</v>
      </c>
      <c r="T77">
        <v>0</v>
      </c>
      <c r="U77">
        <v>418.77</v>
      </c>
      <c r="V77">
        <v>18.1401</v>
      </c>
      <c r="W77">
        <v>34.799309999999998</v>
      </c>
      <c r="X77">
        <v>147.515625</v>
      </c>
      <c r="Y77">
        <v>0</v>
      </c>
      <c r="Z77">
        <v>13.041600000000001</v>
      </c>
      <c r="AA77">
        <v>37.92</v>
      </c>
      <c r="AB77">
        <v>39.510120000000001</v>
      </c>
      <c r="AC77">
        <v>20.374400000000001</v>
      </c>
      <c r="AD77">
        <v>36.544144000000003</v>
      </c>
      <c r="AE77">
        <v>49.436556000000003</v>
      </c>
      <c r="AF77">
        <v>19.72</v>
      </c>
      <c r="AG77">
        <v>0</v>
      </c>
      <c r="AH77">
        <v>140.34540000000001</v>
      </c>
      <c r="AI77">
        <v>16.548999999999999</v>
      </c>
      <c r="AJ77">
        <v>0</v>
      </c>
      <c r="AK77">
        <v>54.186300000000003</v>
      </c>
      <c r="AL77">
        <v>13.944000000000001</v>
      </c>
      <c r="AM77">
        <v>10.536032000000001</v>
      </c>
      <c r="AN77">
        <v>0.59302999999999995</v>
      </c>
      <c r="AO77">
        <v>0</v>
      </c>
      <c r="AP77">
        <v>1.7934000000000001</v>
      </c>
      <c r="AQ77">
        <v>46.683</v>
      </c>
      <c r="AR77">
        <v>8.8320000000000007</v>
      </c>
      <c r="AS77">
        <v>7.3986000000000001</v>
      </c>
      <c r="AT77">
        <v>14.999976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2342.9471830000002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341.56456400000002</v>
      </c>
      <c r="L78">
        <v>328</v>
      </c>
      <c r="M78">
        <v>92</v>
      </c>
      <c r="N78">
        <v>118.125</v>
      </c>
      <c r="O78">
        <v>123.665626</v>
      </c>
      <c r="P78">
        <v>123.375</v>
      </c>
      <c r="Q78">
        <v>11.097799999999999</v>
      </c>
      <c r="R78">
        <v>42.390099999999997</v>
      </c>
      <c r="S78">
        <v>11.096500000000001</v>
      </c>
      <c r="T78">
        <v>0</v>
      </c>
      <c r="U78">
        <v>418.77</v>
      </c>
      <c r="V78">
        <v>18.1401</v>
      </c>
      <c r="W78">
        <v>34.799309999999998</v>
      </c>
      <c r="X78">
        <v>147.515625</v>
      </c>
      <c r="Y78">
        <v>0</v>
      </c>
      <c r="Z78">
        <v>13.041600000000001</v>
      </c>
      <c r="AA78">
        <v>37.92</v>
      </c>
      <c r="AB78">
        <v>39.510120000000001</v>
      </c>
      <c r="AC78">
        <v>20.374400000000001</v>
      </c>
      <c r="AD78">
        <v>36.544144000000003</v>
      </c>
      <c r="AE78">
        <v>49.436556000000003</v>
      </c>
      <c r="AF78">
        <v>19.72</v>
      </c>
      <c r="AG78">
        <v>0</v>
      </c>
      <c r="AH78">
        <v>140.34540000000001</v>
      </c>
      <c r="AI78">
        <v>16.548999999999999</v>
      </c>
      <c r="AJ78">
        <v>0</v>
      </c>
      <c r="AK78">
        <v>54.186300000000003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1.7934000000000001</v>
      </c>
      <c r="AQ78">
        <v>46.683</v>
      </c>
      <c r="AR78">
        <v>9.9359999999999999</v>
      </c>
      <c r="AS78">
        <v>7.3986000000000001</v>
      </c>
      <c r="AT78">
        <v>14.999976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2332.4311830000006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374</v>
      </c>
      <c r="M79">
        <v>92</v>
      </c>
      <c r="N79">
        <v>118.125</v>
      </c>
      <c r="O79">
        <v>123.665626</v>
      </c>
      <c r="P79">
        <v>123.375</v>
      </c>
      <c r="Q79">
        <v>9.2364309999999996</v>
      </c>
      <c r="R79">
        <v>42.390099999999997</v>
      </c>
      <c r="S79">
        <v>11.096500000000001</v>
      </c>
      <c r="T79">
        <v>0</v>
      </c>
      <c r="U79">
        <v>418.77</v>
      </c>
      <c r="V79">
        <v>18.1401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20.374400000000001</v>
      </c>
      <c r="AD79">
        <v>36.544144000000003</v>
      </c>
      <c r="AE79">
        <v>49.436556000000003</v>
      </c>
      <c r="AF79">
        <v>19.72</v>
      </c>
      <c r="AG79">
        <v>0</v>
      </c>
      <c r="AH79">
        <v>140.15600000000001</v>
      </c>
      <c r="AI79">
        <v>16.548999999999999</v>
      </c>
      <c r="AJ79">
        <v>0</v>
      </c>
      <c r="AK79">
        <v>54.186300000000003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3.843</v>
      </c>
      <c r="AQ79">
        <v>46.683</v>
      </c>
      <c r="AR79">
        <v>39.744</v>
      </c>
      <c r="AS79">
        <v>7.3986000000000001</v>
      </c>
      <c r="AT79">
        <v>14.999976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2396.38355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424</v>
      </c>
      <c r="M80">
        <v>92</v>
      </c>
      <c r="N80">
        <v>118.125</v>
      </c>
      <c r="O80">
        <v>123.665626</v>
      </c>
      <c r="P80">
        <v>123.375</v>
      </c>
      <c r="Q80">
        <v>7.79</v>
      </c>
      <c r="R80">
        <v>42.390099999999997</v>
      </c>
      <c r="S80">
        <v>11.096500000000001</v>
      </c>
      <c r="T80">
        <v>0</v>
      </c>
      <c r="U80">
        <v>418.77</v>
      </c>
      <c r="V80">
        <v>18.1401</v>
      </c>
      <c r="W80">
        <v>34.799309999999998</v>
      </c>
      <c r="X80">
        <v>147.515625</v>
      </c>
      <c r="Y80">
        <v>0</v>
      </c>
      <c r="Z80">
        <v>13.041600000000001</v>
      </c>
      <c r="AA80">
        <v>26.07</v>
      </c>
      <c r="AB80">
        <v>39.510120000000001</v>
      </c>
      <c r="AC80">
        <v>20.374400000000001</v>
      </c>
      <c r="AD80">
        <v>36.544144000000003</v>
      </c>
      <c r="AE80">
        <v>49.436556000000003</v>
      </c>
      <c r="AF80">
        <v>19.72</v>
      </c>
      <c r="AG80">
        <v>0</v>
      </c>
      <c r="AH80">
        <v>132.58000000000001</v>
      </c>
      <c r="AI80">
        <v>3.819</v>
      </c>
      <c r="AJ80">
        <v>0</v>
      </c>
      <c r="AK80">
        <v>54.186300000000003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3.843</v>
      </c>
      <c r="AQ80">
        <v>46.683</v>
      </c>
      <c r="AR80">
        <v>39.744</v>
      </c>
      <c r="AS80">
        <v>7.3986000000000001</v>
      </c>
      <c r="AT80">
        <v>14.999976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2424.6311189999997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443.23</v>
      </c>
      <c r="M81">
        <v>92</v>
      </c>
      <c r="N81">
        <v>118.125</v>
      </c>
      <c r="O81">
        <v>123.665626</v>
      </c>
      <c r="P81">
        <v>123.375</v>
      </c>
      <c r="Q81">
        <v>7.72</v>
      </c>
      <c r="R81">
        <v>42.390099999999997</v>
      </c>
      <c r="S81">
        <v>14.7996</v>
      </c>
      <c r="T81">
        <v>0</v>
      </c>
      <c r="U81">
        <v>407.25</v>
      </c>
      <c r="V81">
        <v>18.1401</v>
      </c>
      <c r="W81">
        <v>34.799309999999998</v>
      </c>
      <c r="X81">
        <v>147.515625</v>
      </c>
      <c r="Y81">
        <v>0</v>
      </c>
      <c r="Z81">
        <v>13.041600000000001</v>
      </c>
      <c r="AA81">
        <v>25.911999999999999</v>
      </c>
      <c r="AB81">
        <v>39.510120000000001</v>
      </c>
      <c r="AC81">
        <v>20.374400000000001</v>
      </c>
      <c r="AD81">
        <v>36.544144000000003</v>
      </c>
      <c r="AE81">
        <v>49.436556000000003</v>
      </c>
      <c r="AF81">
        <v>19.72</v>
      </c>
      <c r="AG81">
        <v>0</v>
      </c>
      <c r="AH81">
        <v>123.11</v>
      </c>
      <c r="AI81">
        <v>0</v>
      </c>
      <c r="AJ81">
        <v>0</v>
      </c>
      <c r="AK81">
        <v>54.186300000000003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3.843</v>
      </c>
      <c r="AQ81">
        <v>46.683</v>
      </c>
      <c r="AR81">
        <v>6.6239999999999997</v>
      </c>
      <c r="AS81">
        <v>6.0533999999999999</v>
      </c>
      <c r="AT81">
        <v>14.999976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2388.0620189999995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443.23</v>
      </c>
      <c r="M82">
        <v>92</v>
      </c>
      <c r="N82">
        <v>118.125</v>
      </c>
      <c r="O82">
        <v>123.665626</v>
      </c>
      <c r="P82">
        <v>123.375</v>
      </c>
      <c r="Q82">
        <v>7.72</v>
      </c>
      <c r="R82">
        <v>42.390099999999997</v>
      </c>
      <c r="S82">
        <v>14.7996</v>
      </c>
      <c r="T82">
        <v>0</v>
      </c>
      <c r="U82">
        <v>396</v>
      </c>
      <c r="V82">
        <v>18.1401</v>
      </c>
      <c r="W82">
        <v>34.799309999999998</v>
      </c>
      <c r="X82">
        <v>147.515625</v>
      </c>
      <c r="Y82">
        <v>0</v>
      </c>
      <c r="Z82">
        <v>13.041600000000001</v>
      </c>
      <c r="AA82">
        <v>13.43</v>
      </c>
      <c r="AB82">
        <v>26.34008</v>
      </c>
      <c r="AC82">
        <v>19.374780999999999</v>
      </c>
      <c r="AD82">
        <v>7.9260000000000002</v>
      </c>
      <c r="AE82">
        <v>49.436556000000003</v>
      </c>
      <c r="AF82">
        <v>9.86</v>
      </c>
      <c r="AG82">
        <v>0</v>
      </c>
      <c r="AH82">
        <v>104.17</v>
      </c>
      <c r="AI82">
        <v>0</v>
      </c>
      <c r="AJ82">
        <v>0</v>
      </c>
      <c r="AK82">
        <v>54.186300000000003</v>
      </c>
      <c r="AL82">
        <v>2.3239999999999998</v>
      </c>
      <c r="AM82">
        <v>4.5321999999999996</v>
      </c>
      <c r="AN82">
        <v>0.59302999999999995</v>
      </c>
      <c r="AO82">
        <v>0</v>
      </c>
      <c r="AP82">
        <v>3.843</v>
      </c>
      <c r="AQ82">
        <v>46.683</v>
      </c>
      <c r="AR82">
        <v>6.6239999999999997</v>
      </c>
      <c r="AS82">
        <v>6.0533999999999999</v>
      </c>
      <c r="AT82">
        <v>14.999976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2286.7383839999998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375.719044</v>
      </c>
      <c r="L83">
        <v>389.77080000000001</v>
      </c>
      <c r="M83">
        <v>92</v>
      </c>
      <c r="N83">
        <v>118.125</v>
      </c>
      <c r="O83">
        <v>123.665626</v>
      </c>
      <c r="P83">
        <v>123.375</v>
      </c>
      <c r="Q83">
        <v>7.72</v>
      </c>
      <c r="R83">
        <v>42.390099999999997</v>
      </c>
      <c r="S83">
        <v>10.986499999999999</v>
      </c>
      <c r="T83">
        <v>0</v>
      </c>
      <c r="U83">
        <v>384.75</v>
      </c>
      <c r="V83">
        <v>18.1401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19.374780999999999</v>
      </c>
      <c r="AD83">
        <v>0</v>
      </c>
      <c r="AE83">
        <v>32.957704</v>
      </c>
      <c r="AF83">
        <v>8.8740000000000006</v>
      </c>
      <c r="AG83">
        <v>0</v>
      </c>
      <c r="AH83">
        <v>66.290000000000006</v>
      </c>
      <c r="AI83">
        <v>0</v>
      </c>
      <c r="AJ83">
        <v>0</v>
      </c>
      <c r="AK83">
        <v>54.186300000000003</v>
      </c>
      <c r="AL83">
        <v>2.3239999999999998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12.144</v>
      </c>
      <c r="AS83">
        <v>6.0533999999999999</v>
      </c>
      <c r="AT83">
        <v>14.999976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2156.9711359999997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397.33824900000002</v>
      </c>
      <c r="L84">
        <v>348.28339999999997</v>
      </c>
      <c r="M84">
        <v>92</v>
      </c>
      <c r="N84">
        <v>118.125</v>
      </c>
      <c r="O84">
        <v>123.665626</v>
      </c>
      <c r="P84">
        <v>123.375</v>
      </c>
      <c r="Q84">
        <v>7.72</v>
      </c>
      <c r="R84">
        <v>42.390099999999997</v>
      </c>
      <c r="S84">
        <v>10.986499999999999</v>
      </c>
      <c r="T84">
        <v>0</v>
      </c>
      <c r="U84">
        <v>371.25</v>
      </c>
      <c r="V84">
        <v>18.1401</v>
      </c>
      <c r="W84">
        <v>34.799309999999998</v>
      </c>
      <c r="X84">
        <v>147.515625</v>
      </c>
      <c r="Y84">
        <v>0</v>
      </c>
      <c r="Z84">
        <v>6.5208000000000004</v>
      </c>
      <c r="AA84">
        <v>0</v>
      </c>
      <c r="AB84">
        <v>13.17004</v>
      </c>
      <c r="AC84">
        <v>19.374780999999999</v>
      </c>
      <c r="AD84">
        <v>0</v>
      </c>
      <c r="AE84">
        <v>16.478852</v>
      </c>
      <c r="AF84">
        <v>8.8740000000000006</v>
      </c>
      <c r="AG84">
        <v>0</v>
      </c>
      <c r="AH84">
        <v>37.880000000000003</v>
      </c>
      <c r="AI84">
        <v>0</v>
      </c>
      <c r="AJ84">
        <v>0</v>
      </c>
      <c r="AK84">
        <v>54.186300000000003</v>
      </c>
      <c r="AL84">
        <v>2.3239999999999998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12.144</v>
      </c>
      <c r="AS84">
        <v>6.0533999999999999</v>
      </c>
      <c r="AT84">
        <v>14.999976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2078.7140890000001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415.92699900000002</v>
      </c>
      <c r="L85">
        <v>334.28339999999997</v>
      </c>
      <c r="M85">
        <v>92</v>
      </c>
      <c r="N85">
        <v>118.125</v>
      </c>
      <c r="O85">
        <v>123.665626</v>
      </c>
      <c r="P85">
        <v>123.375</v>
      </c>
      <c r="Q85">
        <v>7.72</v>
      </c>
      <c r="R85">
        <v>42.390099999999997</v>
      </c>
      <c r="S85">
        <v>5.89</v>
      </c>
      <c r="T85">
        <v>0</v>
      </c>
      <c r="U85">
        <v>343.125</v>
      </c>
      <c r="V85">
        <v>18.1401</v>
      </c>
      <c r="W85">
        <v>34.799309999999998</v>
      </c>
      <c r="X85">
        <v>147.515625</v>
      </c>
      <c r="Y85">
        <v>0</v>
      </c>
      <c r="Z85">
        <v>6.5208000000000004</v>
      </c>
      <c r="AA85">
        <v>0</v>
      </c>
      <c r="AB85">
        <v>13.17004</v>
      </c>
      <c r="AC85">
        <v>19.374780999999999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54.186300000000003</v>
      </c>
      <c r="AL85">
        <v>2.3239999999999998</v>
      </c>
      <c r="AM85">
        <v>0</v>
      </c>
      <c r="AN85">
        <v>0.59302999999999995</v>
      </c>
      <c r="AO85">
        <v>0</v>
      </c>
      <c r="AP85">
        <v>3.843</v>
      </c>
      <c r="AQ85">
        <v>45.36</v>
      </c>
      <c r="AR85">
        <v>12.144</v>
      </c>
      <c r="AS85">
        <v>6.0533999999999999</v>
      </c>
      <c r="AT85">
        <v>14.999976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2048.7583390000004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400.18929000000003</v>
      </c>
      <c r="L86">
        <v>334.28339999999997</v>
      </c>
      <c r="M86">
        <v>92</v>
      </c>
      <c r="N86">
        <v>118.125</v>
      </c>
      <c r="O86">
        <v>123.665626</v>
      </c>
      <c r="P86">
        <v>123.375</v>
      </c>
      <c r="Q86">
        <v>7.72</v>
      </c>
      <c r="R86">
        <v>42.390099999999997</v>
      </c>
      <c r="S86">
        <v>5.89</v>
      </c>
      <c r="T86">
        <v>0</v>
      </c>
      <c r="U86">
        <v>343.125</v>
      </c>
      <c r="V86">
        <v>18.1401</v>
      </c>
      <c r="W86">
        <v>34.799309999999998</v>
      </c>
      <c r="X86">
        <v>147.515625</v>
      </c>
      <c r="Y86">
        <v>0</v>
      </c>
      <c r="Z86">
        <v>6.5208000000000004</v>
      </c>
      <c r="AA86">
        <v>0</v>
      </c>
      <c r="AB86">
        <v>13.17004</v>
      </c>
      <c r="AC86">
        <v>19.374780999999999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54.186300000000003</v>
      </c>
      <c r="AL86">
        <v>2.3239999999999998</v>
      </c>
      <c r="AM86">
        <v>0</v>
      </c>
      <c r="AN86">
        <v>0.59302999999999995</v>
      </c>
      <c r="AO86">
        <v>0</v>
      </c>
      <c r="AP86">
        <v>3.843</v>
      </c>
      <c r="AQ86">
        <v>45.36</v>
      </c>
      <c r="AR86">
        <v>12.144</v>
      </c>
      <c r="AS86">
        <v>6.0533999999999999</v>
      </c>
      <c r="AT86">
        <v>14.999976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2033.0206300000007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408.31189999999998</v>
      </c>
      <c r="L87">
        <v>284.28339999999997</v>
      </c>
      <c r="M87">
        <v>92</v>
      </c>
      <c r="N87">
        <v>118.125</v>
      </c>
      <c r="O87">
        <v>123.665626</v>
      </c>
      <c r="P87">
        <v>123.375</v>
      </c>
      <c r="Q87">
        <v>7.72</v>
      </c>
      <c r="R87">
        <v>27.617699999999999</v>
      </c>
      <c r="S87">
        <v>5.89</v>
      </c>
      <c r="T87">
        <v>0</v>
      </c>
      <c r="U87">
        <v>343.125</v>
      </c>
      <c r="V87">
        <v>14.93207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13.17004</v>
      </c>
      <c r="AC87">
        <v>9.6778399999999998</v>
      </c>
      <c r="AD87">
        <v>0</v>
      </c>
      <c r="AE87">
        <v>16.478852</v>
      </c>
      <c r="AF87">
        <v>8.8740000000000006</v>
      </c>
      <c r="AG87">
        <v>0</v>
      </c>
      <c r="AH87">
        <v>37.880000000000003</v>
      </c>
      <c r="AI87">
        <v>0</v>
      </c>
      <c r="AJ87">
        <v>0</v>
      </c>
      <c r="AK87">
        <v>54.186300000000003</v>
      </c>
      <c r="AL87">
        <v>2.3239999999999998</v>
      </c>
      <c r="AM87">
        <v>0</v>
      </c>
      <c r="AN87">
        <v>0.59302999999999995</v>
      </c>
      <c r="AO87">
        <v>0</v>
      </c>
      <c r="AP87">
        <v>3.843</v>
      </c>
      <c r="AQ87">
        <v>45.36</v>
      </c>
      <c r="AR87">
        <v>12.144</v>
      </c>
      <c r="AS87">
        <v>6.0533999999999999</v>
      </c>
      <c r="AT87">
        <v>14.999976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1956.9450690000006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408.31189999999998</v>
      </c>
      <c r="L88">
        <v>234.2834</v>
      </c>
      <c r="M88">
        <v>92</v>
      </c>
      <c r="N88">
        <v>118.125</v>
      </c>
      <c r="O88">
        <v>123.665626</v>
      </c>
      <c r="P88">
        <v>123.375</v>
      </c>
      <c r="Q88">
        <v>7.72</v>
      </c>
      <c r="R88">
        <v>27.617699999999999</v>
      </c>
      <c r="S88">
        <v>5.89</v>
      </c>
      <c r="T88">
        <v>0</v>
      </c>
      <c r="U88">
        <v>343.125</v>
      </c>
      <c r="V88">
        <v>13.532500000000001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9.6778399999999998</v>
      </c>
      <c r="AD88">
        <v>0</v>
      </c>
      <c r="AE88">
        <v>16.478852</v>
      </c>
      <c r="AF88">
        <v>8.8740000000000006</v>
      </c>
      <c r="AG88">
        <v>0</v>
      </c>
      <c r="AH88">
        <v>37.880000000000003</v>
      </c>
      <c r="AI88">
        <v>0</v>
      </c>
      <c r="AJ88">
        <v>0</v>
      </c>
      <c r="AK88">
        <v>54.186300000000003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45.36</v>
      </c>
      <c r="AR88">
        <v>12.144</v>
      </c>
      <c r="AS88">
        <v>6.0533999999999999</v>
      </c>
      <c r="AT88">
        <v>14.999976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1892.3754590000005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422.17259999999999</v>
      </c>
      <c r="L89">
        <v>224.2834</v>
      </c>
      <c r="M89">
        <v>92</v>
      </c>
      <c r="N89">
        <v>118.125</v>
      </c>
      <c r="O89">
        <v>123.665626</v>
      </c>
      <c r="P89">
        <v>123.375</v>
      </c>
      <c r="Q89">
        <v>7.72</v>
      </c>
      <c r="R89">
        <v>27.617699999999999</v>
      </c>
      <c r="S89">
        <v>5.89</v>
      </c>
      <c r="T89">
        <v>0</v>
      </c>
      <c r="U89">
        <v>343.125</v>
      </c>
      <c r="V89">
        <v>13.532500000000001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9.6778399999999998</v>
      </c>
      <c r="AD89">
        <v>0</v>
      </c>
      <c r="AE89">
        <v>16.478852</v>
      </c>
      <c r="AF89">
        <v>8.8740000000000006</v>
      </c>
      <c r="AG89">
        <v>0</v>
      </c>
      <c r="AH89">
        <v>37.880000000000003</v>
      </c>
      <c r="AI89">
        <v>0</v>
      </c>
      <c r="AJ89">
        <v>0</v>
      </c>
      <c r="AK89">
        <v>54.186300000000003</v>
      </c>
      <c r="AL89">
        <v>2.3239999999999998</v>
      </c>
      <c r="AM89">
        <v>0</v>
      </c>
      <c r="AN89">
        <v>0.59302999999999995</v>
      </c>
      <c r="AO89">
        <v>0</v>
      </c>
      <c r="AP89">
        <v>3.843</v>
      </c>
      <c r="AQ89">
        <v>45.99</v>
      </c>
      <c r="AR89">
        <v>12.144</v>
      </c>
      <c r="AS89">
        <v>6.0533999999999999</v>
      </c>
      <c r="AT89">
        <v>14.999976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1896.8661590000008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422.17259999999999</v>
      </c>
      <c r="L90">
        <v>224.2834</v>
      </c>
      <c r="M90">
        <v>92</v>
      </c>
      <c r="N90">
        <v>118.125</v>
      </c>
      <c r="O90">
        <v>123.665626</v>
      </c>
      <c r="P90">
        <v>123.375</v>
      </c>
      <c r="Q90">
        <v>7.72</v>
      </c>
      <c r="R90">
        <v>27.617699999999999</v>
      </c>
      <c r="S90">
        <v>5.89</v>
      </c>
      <c r="T90">
        <v>0</v>
      </c>
      <c r="U90">
        <v>343.125</v>
      </c>
      <c r="V90">
        <v>9.9671000000000003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9.6778399999999998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54.186300000000003</v>
      </c>
      <c r="AL90">
        <v>2.3239999999999998</v>
      </c>
      <c r="AM90">
        <v>0</v>
      </c>
      <c r="AN90">
        <v>0.59302999999999995</v>
      </c>
      <c r="AO90">
        <v>0</v>
      </c>
      <c r="AP90">
        <v>3.843</v>
      </c>
      <c r="AQ90">
        <v>31.122</v>
      </c>
      <c r="AR90">
        <v>12.144</v>
      </c>
      <c r="AS90">
        <v>6.0533999999999999</v>
      </c>
      <c r="AT90">
        <v>14.999976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1859.4927590000009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436.04070000000002</v>
      </c>
      <c r="L91">
        <v>154.2834</v>
      </c>
      <c r="M91">
        <v>92</v>
      </c>
      <c r="N91">
        <v>118.125</v>
      </c>
      <c r="O91">
        <v>123.665626</v>
      </c>
      <c r="P91">
        <v>123.375</v>
      </c>
      <c r="Q91">
        <v>7.72</v>
      </c>
      <c r="R91">
        <v>27.617699999999999</v>
      </c>
      <c r="S91">
        <v>5.89</v>
      </c>
      <c r="T91">
        <v>0</v>
      </c>
      <c r="U91">
        <v>343.125</v>
      </c>
      <c r="V91">
        <v>9.9671000000000003</v>
      </c>
      <c r="W91">
        <v>34.799309999999998</v>
      </c>
      <c r="X91">
        <v>131.17096100000001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54.186300000000003</v>
      </c>
      <c r="AL91">
        <v>2.3239999999999998</v>
      </c>
      <c r="AM91">
        <v>0</v>
      </c>
      <c r="AN91">
        <v>0.59302999999999995</v>
      </c>
      <c r="AO91">
        <v>0</v>
      </c>
      <c r="AP91">
        <v>3.843</v>
      </c>
      <c r="AQ91">
        <v>31.122</v>
      </c>
      <c r="AR91">
        <v>12.144</v>
      </c>
      <c r="AS91">
        <v>6.726</v>
      </c>
      <c r="AT91">
        <v>14.999976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1759.0709550000008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415.58234199999998</v>
      </c>
      <c r="L92">
        <v>120</v>
      </c>
      <c r="M92">
        <v>92</v>
      </c>
      <c r="N92">
        <v>118.125</v>
      </c>
      <c r="O92">
        <v>123.665626</v>
      </c>
      <c r="P92">
        <v>123.375</v>
      </c>
      <c r="Q92">
        <v>7.72</v>
      </c>
      <c r="R92">
        <v>27.617699999999999</v>
      </c>
      <c r="S92">
        <v>5.89</v>
      </c>
      <c r="T92">
        <v>0</v>
      </c>
      <c r="U92">
        <v>343.125</v>
      </c>
      <c r="V92">
        <v>9.9671000000000003</v>
      </c>
      <c r="W92">
        <v>34.799309999999998</v>
      </c>
      <c r="X92">
        <v>146.04990000000001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54.186300000000003</v>
      </c>
      <c r="AL92">
        <v>2.3239999999999998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12.144</v>
      </c>
      <c r="AS92">
        <v>6.726</v>
      </c>
      <c r="AT92">
        <v>14.999976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1719.2081360000006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381.16</v>
      </c>
      <c r="L93">
        <v>120</v>
      </c>
      <c r="M93">
        <v>92</v>
      </c>
      <c r="N93">
        <v>118.125</v>
      </c>
      <c r="O93">
        <v>123.665626</v>
      </c>
      <c r="P93">
        <v>123.375</v>
      </c>
      <c r="Q93">
        <v>7.72</v>
      </c>
      <c r="R93">
        <v>27.617699999999999</v>
      </c>
      <c r="S93">
        <v>5.89</v>
      </c>
      <c r="T93">
        <v>0</v>
      </c>
      <c r="U93">
        <v>343.125</v>
      </c>
      <c r="V93">
        <v>9.9671000000000003</v>
      </c>
      <c r="W93">
        <v>34.799309999999998</v>
      </c>
      <c r="X93">
        <v>97.250799999999998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54.186300000000003</v>
      </c>
      <c r="AL93">
        <v>2.3239999999999998</v>
      </c>
      <c r="AM93">
        <v>0</v>
      </c>
      <c r="AN93">
        <v>0.59302999999999995</v>
      </c>
      <c r="AO93">
        <v>0</v>
      </c>
      <c r="AP93">
        <v>3.843</v>
      </c>
      <c r="AQ93">
        <v>15.561</v>
      </c>
      <c r="AR93">
        <v>12.144</v>
      </c>
      <c r="AS93">
        <v>7.3986000000000001</v>
      </c>
      <c r="AT93">
        <v>14.999976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1621.0982940000006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354.16</v>
      </c>
      <c r="L94">
        <v>120</v>
      </c>
      <c r="M94">
        <v>92</v>
      </c>
      <c r="N94">
        <v>118.125</v>
      </c>
      <c r="O94">
        <v>123.665626</v>
      </c>
      <c r="P94">
        <v>123.375</v>
      </c>
      <c r="Q94">
        <v>7.72</v>
      </c>
      <c r="R94">
        <v>27.617699999999999</v>
      </c>
      <c r="S94">
        <v>5.89</v>
      </c>
      <c r="T94">
        <v>0</v>
      </c>
      <c r="U94">
        <v>343.125</v>
      </c>
      <c r="V94">
        <v>9.9671000000000003</v>
      </c>
      <c r="W94">
        <v>34.799309999999998</v>
      </c>
      <c r="X94">
        <v>116.7209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54.186300000000003</v>
      </c>
      <c r="AL94">
        <v>2.3239999999999998</v>
      </c>
      <c r="AM94">
        <v>0</v>
      </c>
      <c r="AN94">
        <v>0.59302999999999995</v>
      </c>
      <c r="AO94">
        <v>0</v>
      </c>
      <c r="AP94">
        <v>3.843</v>
      </c>
      <c r="AQ94">
        <v>15.561</v>
      </c>
      <c r="AR94">
        <v>12.144</v>
      </c>
      <c r="AS94">
        <v>7.3986000000000001</v>
      </c>
      <c r="AT94">
        <v>14.999976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1613.5683940000006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354.16</v>
      </c>
      <c r="L95">
        <v>120</v>
      </c>
      <c r="M95">
        <v>92</v>
      </c>
      <c r="N95">
        <v>118.125</v>
      </c>
      <c r="O95">
        <v>123.665626</v>
      </c>
      <c r="P95">
        <v>123.375</v>
      </c>
      <c r="Q95">
        <v>7.72</v>
      </c>
      <c r="R95">
        <v>13.54</v>
      </c>
      <c r="S95">
        <v>5.89</v>
      </c>
      <c r="T95">
        <v>0</v>
      </c>
      <c r="U95">
        <v>343.125</v>
      </c>
      <c r="V95">
        <v>4.74</v>
      </c>
      <c r="W95">
        <v>30.960799999999999</v>
      </c>
      <c r="X95">
        <v>96.250799999999998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54.186300000000003</v>
      </c>
      <c r="AL95">
        <v>2.3239999999999998</v>
      </c>
      <c r="AM95">
        <v>0</v>
      </c>
      <c r="AN95">
        <v>0.59302999999999995</v>
      </c>
      <c r="AO95">
        <v>0</v>
      </c>
      <c r="AP95">
        <v>3.843</v>
      </c>
      <c r="AQ95">
        <v>15.561</v>
      </c>
      <c r="AR95">
        <v>8.8320000000000007</v>
      </c>
      <c r="AS95">
        <v>7.3986000000000001</v>
      </c>
      <c r="AT95">
        <v>14.999976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1566.6429840000003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354.16</v>
      </c>
      <c r="L96">
        <v>120</v>
      </c>
      <c r="M96">
        <v>92</v>
      </c>
      <c r="N96">
        <v>118.125</v>
      </c>
      <c r="O96">
        <v>123.665626</v>
      </c>
      <c r="P96">
        <v>123.375</v>
      </c>
      <c r="Q96">
        <v>7.72</v>
      </c>
      <c r="R96">
        <v>13.54</v>
      </c>
      <c r="S96">
        <v>5.89</v>
      </c>
      <c r="T96">
        <v>0</v>
      </c>
      <c r="U96">
        <v>343.125</v>
      </c>
      <c r="V96">
        <v>4.74</v>
      </c>
      <c r="W96">
        <v>25.284199999999998</v>
      </c>
      <c r="X96">
        <v>96.250799999999998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54.186300000000003</v>
      </c>
      <c r="AL96">
        <v>2.3239999999999998</v>
      </c>
      <c r="AM96">
        <v>0</v>
      </c>
      <c r="AN96">
        <v>0.59302999999999995</v>
      </c>
      <c r="AO96">
        <v>0</v>
      </c>
      <c r="AP96">
        <v>3.843</v>
      </c>
      <c r="AQ96">
        <v>0</v>
      </c>
      <c r="AR96">
        <v>8.8320000000000007</v>
      </c>
      <c r="AS96">
        <v>7.3986000000000001</v>
      </c>
      <c r="AT96">
        <v>14.999976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1545.4053840000004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354.16</v>
      </c>
      <c r="L97">
        <v>120</v>
      </c>
      <c r="M97">
        <v>92</v>
      </c>
      <c r="N97">
        <v>118.125</v>
      </c>
      <c r="O97">
        <v>123.665626</v>
      </c>
      <c r="P97">
        <v>123.375</v>
      </c>
      <c r="Q97">
        <v>7.72</v>
      </c>
      <c r="R97">
        <v>13.54</v>
      </c>
      <c r="S97">
        <v>5.89</v>
      </c>
      <c r="T97">
        <v>0</v>
      </c>
      <c r="U97">
        <v>343.125</v>
      </c>
      <c r="V97">
        <v>4.74</v>
      </c>
      <c r="W97">
        <v>25.284199999999998</v>
      </c>
      <c r="X97">
        <v>96.250799999999998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54.186300000000003</v>
      </c>
      <c r="AL97">
        <v>2.3239999999999998</v>
      </c>
      <c r="AM97">
        <v>0</v>
      </c>
      <c r="AN97">
        <v>0.59302999999999995</v>
      </c>
      <c r="AO97">
        <v>0</v>
      </c>
      <c r="AP97">
        <v>3.843</v>
      </c>
      <c r="AQ97">
        <v>0</v>
      </c>
      <c r="AR97">
        <v>8.8320000000000007</v>
      </c>
      <c r="AS97">
        <v>7.3986000000000001</v>
      </c>
      <c r="AT97">
        <v>14.999976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1545.4053840000004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354.16</v>
      </c>
      <c r="L98">
        <v>120</v>
      </c>
      <c r="M98">
        <v>92</v>
      </c>
      <c r="N98">
        <v>118.125</v>
      </c>
      <c r="O98">
        <v>123.665626</v>
      </c>
      <c r="P98">
        <v>123.375</v>
      </c>
      <c r="Q98">
        <v>7.72</v>
      </c>
      <c r="R98">
        <v>13.54</v>
      </c>
      <c r="S98">
        <v>5.89</v>
      </c>
      <c r="T98">
        <v>0</v>
      </c>
      <c r="U98">
        <v>343.125</v>
      </c>
      <c r="V98">
        <v>4.74</v>
      </c>
      <c r="W98">
        <v>25.284199999999998</v>
      </c>
      <c r="X98">
        <v>46.46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54.186300000000003</v>
      </c>
      <c r="AL98">
        <v>2.3239999999999998</v>
      </c>
      <c r="AM98">
        <v>0</v>
      </c>
      <c r="AN98">
        <v>0.59302999999999995</v>
      </c>
      <c r="AO98">
        <v>0</v>
      </c>
      <c r="AP98">
        <v>3.843</v>
      </c>
      <c r="AQ98">
        <v>0</v>
      </c>
      <c r="AR98">
        <v>8.8320000000000007</v>
      </c>
      <c r="AS98">
        <v>7.3986000000000001</v>
      </c>
      <c r="AT98">
        <v>14.999976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1495.6145840000004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10.329424588000006</v>
      </c>
      <c r="L99">
        <f t="shared" si="2"/>
        <v>7.0970579927499999</v>
      </c>
      <c r="M99">
        <f t="shared" si="2"/>
        <v>2.1025635920000001</v>
      </c>
      <c r="N99">
        <f t="shared" si="2"/>
        <v>2.774525175</v>
      </c>
      <c r="O99">
        <f t="shared" si="2"/>
        <v>2.8989101719999999</v>
      </c>
      <c r="P99">
        <f t="shared" si="2"/>
        <v>2.9609999999999999</v>
      </c>
      <c r="Q99">
        <f t="shared" si="2"/>
        <v>0.24764087275000024</v>
      </c>
      <c r="R99">
        <f t="shared" si="2"/>
        <v>0.73732226075000018</v>
      </c>
      <c r="S99">
        <f t="shared" si="2"/>
        <v>0.2156605429999999</v>
      </c>
      <c r="T99">
        <f t="shared" si="2"/>
        <v>0</v>
      </c>
      <c r="U99">
        <f t="shared" si="2"/>
        <v>9.7567650000000068</v>
      </c>
      <c r="V99">
        <f t="shared" si="2"/>
        <v>0.2981364110000001</v>
      </c>
      <c r="W99">
        <f t="shared" si="2"/>
        <v>0.75123844124999994</v>
      </c>
      <c r="X99">
        <f t="shared" si="2"/>
        <v>2.7038785527500004</v>
      </c>
      <c r="Y99">
        <f t="shared" si="2"/>
        <v>0</v>
      </c>
      <c r="Z99">
        <f t="shared" si="2"/>
        <v>5.7646599999999985E-2</v>
      </c>
      <c r="AA99">
        <f t="shared" si="2"/>
        <v>0.12643950000000001</v>
      </c>
      <c r="AB99">
        <f t="shared" si="2"/>
        <v>0.16633174000000003</v>
      </c>
      <c r="AC99">
        <f t="shared" si="2"/>
        <v>0.11679943149999998</v>
      </c>
      <c r="AD99">
        <f t="shared" si="2"/>
        <v>0.12335498000000002</v>
      </c>
      <c r="AE99">
        <f t="shared" si="2"/>
        <v>0.42433043899999978</v>
      </c>
      <c r="AF99">
        <f t="shared" si="2"/>
        <v>0.20607400000000026</v>
      </c>
      <c r="AG99">
        <f t="shared" si="2"/>
        <v>0</v>
      </c>
      <c r="AH99">
        <f t="shared" si="2"/>
        <v>0.77654000000000045</v>
      </c>
      <c r="AI99">
        <f t="shared" si="2"/>
        <v>5.0283500000000009E-2</v>
      </c>
      <c r="AJ99">
        <f t="shared" si="2"/>
        <v>0</v>
      </c>
      <c r="AK99">
        <f t="shared" si="2"/>
        <v>1.3004712000000005</v>
      </c>
      <c r="AL99">
        <f t="shared" si="2"/>
        <v>0.34424250000000023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8.0254650000000052E-2</v>
      </c>
      <c r="AQ99">
        <f t="shared" si="2"/>
        <v>0.4069799999999999</v>
      </c>
      <c r="AR99">
        <f t="shared" si="2"/>
        <v>0.25833600000000023</v>
      </c>
      <c r="AS99">
        <f t="shared" si="2"/>
        <v>0.20995209000000012</v>
      </c>
      <c r="AT99">
        <f t="shared" si="2"/>
        <v>0.36029871149999998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47.936664334250025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207.441866</v>
      </c>
      <c r="L3">
        <v>222.7071</v>
      </c>
      <c r="M3">
        <v>88.697199999999995</v>
      </c>
      <c r="N3">
        <v>113.88431199999999</v>
      </c>
      <c r="O3">
        <v>119.22602999999999</v>
      </c>
      <c r="P3">
        <v>118.94583799999999</v>
      </c>
      <c r="Q3">
        <v>7.7127999999999997</v>
      </c>
      <c r="R3">
        <v>15.425599999999999</v>
      </c>
      <c r="S3">
        <v>5.7846000000000002</v>
      </c>
      <c r="T3">
        <v>0</v>
      </c>
      <c r="U3">
        <v>403.73615699999999</v>
      </c>
      <c r="V3">
        <v>4.8205</v>
      </c>
      <c r="W3">
        <v>28.077870000000001</v>
      </c>
      <c r="X3">
        <v>69.599247000000005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15.887261000000001</v>
      </c>
      <c r="AF3">
        <v>8.5554229999999993</v>
      </c>
      <c r="AG3">
        <v>0</v>
      </c>
      <c r="AH3">
        <v>0</v>
      </c>
      <c r="AI3">
        <v>0</v>
      </c>
      <c r="AJ3">
        <v>0</v>
      </c>
      <c r="AK3">
        <v>52.241011999999998</v>
      </c>
      <c r="AL3">
        <v>14.563694999999999</v>
      </c>
      <c r="AM3">
        <v>0</v>
      </c>
      <c r="AN3">
        <v>0.57174000000000003</v>
      </c>
      <c r="AO3">
        <v>0</v>
      </c>
      <c r="AP3">
        <v>2.470024</v>
      </c>
      <c r="AQ3">
        <v>0</v>
      </c>
      <c r="AR3">
        <v>38.317189999999997</v>
      </c>
      <c r="AS3">
        <v>23.863095000000001</v>
      </c>
      <c r="AT3">
        <v>16.100444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1578.6290040000001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217.96073899999999</v>
      </c>
      <c r="L4">
        <v>222.7071</v>
      </c>
      <c r="M4">
        <v>88.697199999999995</v>
      </c>
      <c r="N4">
        <v>113.88431199999999</v>
      </c>
      <c r="O4">
        <v>119.22602999999999</v>
      </c>
      <c r="P4">
        <v>118.94583799999999</v>
      </c>
      <c r="Q4">
        <v>7.7127999999999997</v>
      </c>
      <c r="R4">
        <v>15.425599999999999</v>
      </c>
      <c r="S4">
        <v>5.7846000000000002</v>
      </c>
      <c r="T4">
        <v>0</v>
      </c>
      <c r="U4">
        <v>403.73615699999999</v>
      </c>
      <c r="V4">
        <v>4.8205</v>
      </c>
      <c r="W4">
        <v>28.077870000000001</v>
      </c>
      <c r="X4">
        <v>69.599247000000005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15.887261000000001</v>
      </c>
      <c r="AF4">
        <v>8.5554229999999993</v>
      </c>
      <c r="AG4">
        <v>0</v>
      </c>
      <c r="AH4">
        <v>0</v>
      </c>
      <c r="AI4">
        <v>0</v>
      </c>
      <c r="AJ4">
        <v>0</v>
      </c>
      <c r="AK4">
        <v>52.241011999999998</v>
      </c>
      <c r="AL4">
        <v>68.337335999999993</v>
      </c>
      <c r="AM4">
        <v>0</v>
      </c>
      <c r="AN4">
        <v>0.57174000000000003</v>
      </c>
      <c r="AO4">
        <v>0</v>
      </c>
      <c r="AP4">
        <v>2.470024</v>
      </c>
      <c r="AQ4">
        <v>0</v>
      </c>
      <c r="AR4">
        <v>38.317189999999997</v>
      </c>
      <c r="AS4">
        <v>23.863095000000001</v>
      </c>
      <c r="AT4">
        <v>16.100444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1642.9215180000001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217.96073899999999</v>
      </c>
      <c r="L5">
        <v>222.7071</v>
      </c>
      <c r="M5">
        <v>88.697199999999995</v>
      </c>
      <c r="N5">
        <v>113.88431199999999</v>
      </c>
      <c r="O5">
        <v>119.22602999999999</v>
      </c>
      <c r="P5">
        <v>118.94583799999999</v>
      </c>
      <c r="Q5">
        <v>7.7127999999999997</v>
      </c>
      <c r="R5">
        <v>15.425599999999999</v>
      </c>
      <c r="S5">
        <v>5.7846000000000002</v>
      </c>
      <c r="T5">
        <v>0</v>
      </c>
      <c r="U5">
        <v>403.73615699999999</v>
      </c>
      <c r="V5">
        <v>4.8205</v>
      </c>
      <c r="W5">
        <v>28.077870000000001</v>
      </c>
      <c r="X5">
        <v>69.599247000000005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8.5554229999999993</v>
      </c>
      <c r="AG5">
        <v>0</v>
      </c>
      <c r="AH5">
        <v>0</v>
      </c>
      <c r="AI5">
        <v>0</v>
      </c>
      <c r="AJ5">
        <v>0</v>
      </c>
      <c r="AK5">
        <v>52.241011999999998</v>
      </c>
      <c r="AL5">
        <v>68.337335999999993</v>
      </c>
      <c r="AM5">
        <v>0</v>
      </c>
      <c r="AN5">
        <v>0.57174000000000003</v>
      </c>
      <c r="AO5">
        <v>0</v>
      </c>
      <c r="AP5">
        <v>2.470024</v>
      </c>
      <c r="AQ5">
        <v>0</v>
      </c>
      <c r="AR5">
        <v>8.5149310000000007</v>
      </c>
      <c r="AS5">
        <v>23.863095000000001</v>
      </c>
      <c r="AT5">
        <v>14.461477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1595.5930310000001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217.96073899999999</v>
      </c>
      <c r="L6">
        <v>222.7071</v>
      </c>
      <c r="M6">
        <v>88.697199999999995</v>
      </c>
      <c r="N6">
        <v>113.88431199999999</v>
      </c>
      <c r="O6">
        <v>119.22602999999999</v>
      </c>
      <c r="P6">
        <v>118.94583799999999</v>
      </c>
      <c r="Q6">
        <v>7.7127999999999997</v>
      </c>
      <c r="R6">
        <v>15.425599999999999</v>
      </c>
      <c r="S6">
        <v>5.7846000000000002</v>
      </c>
      <c r="T6">
        <v>0</v>
      </c>
      <c r="U6">
        <v>403.73615699999999</v>
      </c>
      <c r="V6">
        <v>4.8205</v>
      </c>
      <c r="W6">
        <v>28.077870000000001</v>
      </c>
      <c r="X6">
        <v>69.599247000000005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8.5554229999999993</v>
      </c>
      <c r="AG6">
        <v>0</v>
      </c>
      <c r="AH6">
        <v>0</v>
      </c>
      <c r="AI6">
        <v>0</v>
      </c>
      <c r="AJ6">
        <v>0</v>
      </c>
      <c r="AK6">
        <v>52.241011999999998</v>
      </c>
      <c r="AL6">
        <v>68.337335999999993</v>
      </c>
      <c r="AM6">
        <v>0</v>
      </c>
      <c r="AN6">
        <v>0.57174000000000003</v>
      </c>
      <c r="AO6">
        <v>0</v>
      </c>
      <c r="AP6">
        <v>2.470024</v>
      </c>
      <c r="AQ6">
        <v>0</v>
      </c>
      <c r="AR6">
        <v>5.3218319999999997</v>
      </c>
      <c r="AS6">
        <v>23.863095000000001</v>
      </c>
      <c r="AT6">
        <v>14.461477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1592.3999320000003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213.04382899999999</v>
      </c>
      <c r="L7">
        <v>222.7071</v>
      </c>
      <c r="M7">
        <v>88.697199999999995</v>
      </c>
      <c r="N7">
        <v>113.88431199999999</v>
      </c>
      <c r="O7">
        <v>119.22602999999999</v>
      </c>
      <c r="P7">
        <v>118.94583799999999</v>
      </c>
      <c r="Q7">
        <v>7.7127999999999997</v>
      </c>
      <c r="R7">
        <v>15.425599999999999</v>
      </c>
      <c r="S7">
        <v>5.7846000000000002</v>
      </c>
      <c r="T7">
        <v>0</v>
      </c>
      <c r="U7">
        <v>403.73615699999999</v>
      </c>
      <c r="V7">
        <v>4.8205</v>
      </c>
      <c r="W7">
        <v>28.077870000000001</v>
      </c>
      <c r="X7">
        <v>47.240900000000003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8.5554229999999993</v>
      </c>
      <c r="AG7">
        <v>0</v>
      </c>
      <c r="AH7">
        <v>0</v>
      </c>
      <c r="AI7">
        <v>0</v>
      </c>
      <c r="AJ7">
        <v>0</v>
      </c>
      <c r="AK7">
        <v>52.241011999999998</v>
      </c>
      <c r="AL7">
        <v>68.337335999999993</v>
      </c>
      <c r="AM7">
        <v>0</v>
      </c>
      <c r="AN7">
        <v>0.57174000000000003</v>
      </c>
      <c r="AO7">
        <v>0</v>
      </c>
      <c r="AP7">
        <v>2.470024</v>
      </c>
      <c r="AQ7">
        <v>0</v>
      </c>
      <c r="AR7">
        <v>5.3218319999999997</v>
      </c>
      <c r="AS7">
        <v>23.863095000000001</v>
      </c>
      <c r="AT7">
        <v>14.461477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1565.1246750000003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250.39946599999999</v>
      </c>
      <c r="L8">
        <v>222.7071</v>
      </c>
      <c r="M8">
        <v>88.697199999999995</v>
      </c>
      <c r="N8">
        <v>113.88431199999999</v>
      </c>
      <c r="O8">
        <v>119.22602999999999</v>
      </c>
      <c r="P8">
        <v>118.94583799999999</v>
      </c>
      <c r="Q8">
        <v>7.7127999999999997</v>
      </c>
      <c r="R8">
        <v>15.425599999999999</v>
      </c>
      <c r="S8">
        <v>5.7846000000000002</v>
      </c>
      <c r="T8">
        <v>0</v>
      </c>
      <c r="U8">
        <v>403.73615699999999</v>
      </c>
      <c r="V8">
        <v>4.8205</v>
      </c>
      <c r="W8">
        <v>28.077870000000001</v>
      </c>
      <c r="X8">
        <v>47.240900000000003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8.5554229999999993</v>
      </c>
      <c r="AG8">
        <v>0</v>
      </c>
      <c r="AH8">
        <v>0</v>
      </c>
      <c r="AI8">
        <v>0</v>
      </c>
      <c r="AJ8">
        <v>0</v>
      </c>
      <c r="AK8">
        <v>52.241011999999998</v>
      </c>
      <c r="AL8">
        <v>13.44341</v>
      </c>
      <c r="AM8">
        <v>0</v>
      </c>
      <c r="AN8">
        <v>0.57174000000000003</v>
      </c>
      <c r="AO8">
        <v>0</v>
      </c>
      <c r="AP8">
        <v>2.470024</v>
      </c>
      <c r="AQ8">
        <v>0</v>
      </c>
      <c r="AR8">
        <v>5.3218319999999997</v>
      </c>
      <c r="AS8">
        <v>23.863095000000001</v>
      </c>
      <c r="AT8">
        <v>14.461477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1547.5863860000004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305.11231800000002</v>
      </c>
      <c r="L9">
        <v>222.7071</v>
      </c>
      <c r="M9">
        <v>88.697199999999995</v>
      </c>
      <c r="N9">
        <v>113.88431199999999</v>
      </c>
      <c r="O9">
        <v>119.22602999999999</v>
      </c>
      <c r="P9">
        <v>118.94583799999999</v>
      </c>
      <c r="Q9">
        <v>7.7127999999999997</v>
      </c>
      <c r="R9">
        <v>15.425599999999999</v>
      </c>
      <c r="S9">
        <v>5.7846000000000002</v>
      </c>
      <c r="T9">
        <v>0</v>
      </c>
      <c r="U9">
        <v>403.73615699999999</v>
      </c>
      <c r="V9">
        <v>4.8205</v>
      </c>
      <c r="W9">
        <v>28.077870000000001</v>
      </c>
      <c r="X9">
        <v>47.240900000000003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8.5554229999999993</v>
      </c>
      <c r="AG9">
        <v>0</v>
      </c>
      <c r="AH9">
        <v>0</v>
      </c>
      <c r="AI9">
        <v>0</v>
      </c>
      <c r="AJ9">
        <v>0</v>
      </c>
      <c r="AK9">
        <v>52.241011999999998</v>
      </c>
      <c r="AL9">
        <v>2.2405680000000001</v>
      </c>
      <c r="AM9">
        <v>0</v>
      </c>
      <c r="AN9">
        <v>0.57174000000000003</v>
      </c>
      <c r="AO9">
        <v>0</v>
      </c>
      <c r="AP9">
        <v>8.0275789999999994</v>
      </c>
      <c r="AQ9">
        <v>0</v>
      </c>
      <c r="AR9">
        <v>5.3218319999999997</v>
      </c>
      <c r="AS9">
        <v>5.8360830000000004</v>
      </c>
      <c r="AT9">
        <v>14.461477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1578.6269390000002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317.26303899999999</v>
      </c>
      <c r="L10">
        <v>222.7071</v>
      </c>
      <c r="M10">
        <v>88.697199999999995</v>
      </c>
      <c r="N10">
        <v>113.88431199999999</v>
      </c>
      <c r="O10">
        <v>119.22602999999999</v>
      </c>
      <c r="P10">
        <v>118.94583799999999</v>
      </c>
      <c r="Q10">
        <v>7.7127999999999997</v>
      </c>
      <c r="R10">
        <v>15.425599999999999</v>
      </c>
      <c r="S10">
        <v>5.7846000000000002</v>
      </c>
      <c r="T10">
        <v>0</v>
      </c>
      <c r="U10">
        <v>403.73615699999999</v>
      </c>
      <c r="V10">
        <v>4.8205</v>
      </c>
      <c r="W10">
        <v>28.077870000000001</v>
      </c>
      <c r="X10">
        <v>47.240900000000003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8.5554229999999993</v>
      </c>
      <c r="AG10">
        <v>0</v>
      </c>
      <c r="AH10">
        <v>0</v>
      </c>
      <c r="AI10">
        <v>0</v>
      </c>
      <c r="AJ10">
        <v>0</v>
      </c>
      <c r="AK10">
        <v>52.241011999999998</v>
      </c>
      <c r="AL10">
        <v>2.2405680000000001</v>
      </c>
      <c r="AM10">
        <v>0</v>
      </c>
      <c r="AN10">
        <v>0.57174000000000003</v>
      </c>
      <c r="AO10">
        <v>0</v>
      </c>
      <c r="AP10">
        <v>8.0275789999999994</v>
      </c>
      <c r="AQ10">
        <v>0</v>
      </c>
      <c r="AR10">
        <v>5.3218319999999997</v>
      </c>
      <c r="AS10">
        <v>5.8360830000000004</v>
      </c>
      <c r="AT10">
        <v>14.461477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1590.7776600000002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331.65039999999999</v>
      </c>
      <c r="L11">
        <v>222.7071</v>
      </c>
      <c r="M11">
        <v>51.314801000000003</v>
      </c>
      <c r="N11">
        <v>87.971521999999993</v>
      </c>
      <c r="O11">
        <v>82.317943</v>
      </c>
      <c r="P11">
        <v>118.94583799999999</v>
      </c>
      <c r="Q11">
        <v>7.7127999999999997</v>
      </c>
      <c r="R11">
        <v>13.497400000000001</v>
      </c>
      <c r="S11">
        <v>5.7846000000000002</v>
      </c>
      <c r="T11">
        <v>0</v>
      </c>
      <c r="U11">
        <v>403.73615699999999</v>
      </c>
      <c r="V11">
        <v>4.8205</v>
      </c>
      <c r="W11">
        <v>14.461499999999999</v>
      </c>
      <c r="X11">
        <v>42.420400000000001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8.5554229999999993</v>
      </c>
      <c r="AG11">
        <v>0</v>
      </c>
      <c r="AH11">
        <v>0</v>
      </c>
      <c r="AI11">
        <v>0</v>
      </c>
      <c r="AJ11">
        <v>0</v>
      </c>
      <c r="AK11">
        <v>52.241011999999998</v>
      </c>
      <c r="AL11">
        <v>2.2405680000000001</v>
      </c>
      <c r="AM11">
        <v>0</v>
      </c>
      <c r="AN11">
        <v>0.57174000000000003</v>
      </c>
      <c r="AO11">
        <v>0</v>
      </c>
      <c r="AP11">
        <v>8.0275789999999994</v>
      </c>
      <c r="AQ11">
        <v>0</v>
      </c>
      <c r="AR11">
        <v>5.3218319999999997</v>
      </c>
      <c r="AS11">
        <v>5.8360830000000004</v>
      </c>
      <c r="AT11">
        <v>13.740621000000001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1483.8758189999996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331.65039999999999</v>
      </c>
      <c r="L12">
        <v>222.7071</v>
      </c>
      <c r="M12">
        <v>51.314801000000003</v>
      </c>
      <c r="N12">
        <v>87.971521999999993</v>
      </c>
      <c r="O12">
        <v>82.317943</v>
      </c>
      <c r="P12">
        <v>118.94583799999999</v>
      </c>
      <c r="Q12">
        <v>7.7127999999999997</v>
      </c>
      <c r="R12">
        <v>13.497400000000001</v>
      </c>
      <c r="S12">
        <v>5.7846000000000002</v>
      </c>
      <c r="T12">
        <v>0</v>
      </c>
      <c r="U12">
        <v>403.73615699999999</v>
      </c>
      <c r="V12">
        <v>4.8205</v>
      </c>
      <c r="W12">
        <v>14.461499999999999</v>
      </c>
      <c r="X12">
        <v>42.420400000000001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8.5554229999999993</v>
      </c>
      <c r="AG12">
        <v>0</v>
      </c>
      <c r="AH12">
        <v>0</v>
      </c>
      <c r="AI12">
        <v>0</v>
      </c>
      <c r="AJ12">
        <v>0</v>
      </c>
      <c r="AK12">
        <v>52.241011999999998</v>
      </c>
      <c r="AL12">
        <v>12.323126</v>
      </c>
      <c r="AM12">
        <v>0</v>
      </c>
      <c r="AN12">
        <v>0.57174000000000003</v>
      </c>
      <c r="AO12">
        <v>0</v>
      </c>
      <c r="AP12">
        <v>8.0275789999999994</v>
      </c>
      <c r="AQ12">
        <v>0</v>
      </c>
      <c r="AR12">
        <v>5.3218319999999997</v>
      </c>
      <c r="AS12">
        <v>5.8360830000000004</v>
      </c>
      <c r="AT12">
        <v>14.461477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1494.6792329999998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365.39389999999997</v>
      </c>
      <c r="L13">
        <v>222.7071</v>
      </c>
      <c r="M13">
        <v>51.314801000000003</v>
      </c>
      <c r="N13">
        <v>87.971521999999993</v>
      </c>
      <c r="O13">
        <v>82.317943</v>
      </c>
      <c r="P13">
        <v>118.94583799999999</v>
      </c>
      <c r="Q13">
        <v>7.7127999999999997</v>
      </c>
      <c r="R13">
        <v>13.497400000000001</v>
      </c>
      <c r="S13">
        <v>5.7846000000000002</v>
      </c>
      <c r="T13">
        <v>0</v>
      </c>
      <c r="U13">
        <v>403.73615699999999</v>
      </c>
      <c r="V13">
        <v>4.8205</v>
      </c>
      <c r="W13">
        <v>14.461499999999999</v>
      </c>
      <c r="X13">
        <v>42.420400000000001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8.5554229999999993</v>
      </c>
      <c r="AG13">
        <v>0</v>
      </c>
      <c r="AH13">
        <v>0</v>
      </c>
      <c r="AI13">
        <v>0</v>
      </c>
      <c r="AJ13">
        <v>0</v>
      </c>
      <c r="AK13">
        <v>52.241011999999998</v>
      </c>
      <c r="AL13">
        <v>12.323126</v>
      </c>
      <c r="AM13">
        <v>0</v>
      </c>
      <c r="AN13">
        <v>0.57174000000000003</v>
      </c>
      <c r="AO13">
        <v>0</v>
      </c>
      <c r="AP13">
        <v>2.470024</v>
      </c>
      <c r="AQ13">
        <v>0</v>
      </c>
      <c r="AR13">
        <v>5.3218319999999997</v>
      </c>
      <c r="AS13">
        <v>5.8360830000000004</v>
      </c>
      <c r="AT13">
        <v>13.058571000000001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1521.4622719999998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365.39389999999997</v>
      </c>
      <c r="L14">
        <v>222.7071</v>
      </c>
      <c r="M14">
        <v>51.314801000000003</v>
      </c>
      <c r="N14">
        <v>87.971521999999993</v>
      </c>
      <c r="O14">
        <v>82.317943</v>
      </c>
      <c r="P14">
        <v>118.94583799999999</v>
      </c>
      <c r="Q14">
        <v>7.7127999999999997</v>
      </c>
      <c r="R14">
        <v>13.497400000000001</v>
      </c>
      <c r="S14">
        <v>5.7846000000000002</v>
      </c>
      <c r="T14">
        <v>0</v>
      </c>
      <c r="U14">
        <v>403.73615699999999</v>
      </c>
      <c r="V14">
        <v>4.8205</v>
      </c>
      <c r="W14">
        <v>14.461499999999999</v>
      </c>
      <c r="X14">
        <v>42.420400000000001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8.5554229999999993</v>
      </c>
      <c r="AG14">
        <v>0</v>
      </c>
      <c r="AH14">
        <v>0</v>
      </c>
      <c r="AI14">
        <v>0</v>
      </c>
      <c r="AJ14">
        <v>0</v>
      </c>
      <c r="AK14">
        <v>52.241011999999998</v>
      </c>
      <c r="AL14">
        <v>12.323126</v>
      </c>
      <c r="AM14">
        <v>0</v>
      </c>
      <c r="AN14">
        <v>0.57174000000000003</v>
      </c>
      <c r="AO14">
        <v>0</v>
      </c>
      <c r="AP14">
        <v>2.470024</v>
      </c>
      <c r="AQ14">
        <v>0</v>
      </c>
      <c r="AR14">
        <v>5.3218319999999997</v>
      </c>
      <c r="AS14">
        <v>5.8360830000000004</v>
      </c>
      <c r="AT14">
        <v>14.461477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1522.8651779999998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365.39389999999997</v>
      </c>
      <c r="L15">
        <v>222.7071</v>
      </c>
      <c r="M15">
        <v>51.314801000000003</v>
      </c>
      <c r="N15">
        <v>87.971521999999993</v>
      </c>
      <c r="O15">
        <v>82.317943</v>
      </c>
      <c r="P15">
        <v>118.94583799999999</v>
      </c>
      <c r="Q15">
        <v>7.7127999999999997</v>
      </c>
      <c r="R15">
        <v>13.497400000000001</v>
      </c>
      <c r="S15">
        <v>5.7846000000000002</v>
      </c>
      <c r="T15">
        <v>0</v>
      </c>
      <c r="U15">
        <v>403.73615699999999</v>
      </c>
      <c r="V15">
        <v>4.8205</v>
      </c>
      <c r="W15">
        <v>14.461499999999999</v>
      </c>
      <c r="X15">
        <v>42.420400000000001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8.5554229999999993</v>
      </c>
      <c r="AG15">
        <v>0</v>
      </c>
      <c r="AH15">
        <v>0</v>
      </c>
      <c r="AI15">
        <v>0</v>
      </c>
      <c r="AJ15">
        <v>0</v>
      </c>
      <c r="AK15">
        <v>52.241011999999998</v>
      </c>
      <c r="AL15">
        <v>12.323126</v>
      </c>
      <c r="AM15">
        <v>0</v>
      </c>
      <c r="AN15">
        <v>0.57174000000000003</v>
      </c>
      <c r="AO15">
        <v>0</v>
      </c>
      <c r="AP15">
        <v>2.470024</v>
      </c>
      <c r="AQ15">
        <v>0</v>
      </c>
      <c r="AR15">
        <v>5.3218319999999997</v>
      </c>
      <c r="AS15">
        <v>5.8360830000000004</v>
      </c>
      <c r="AT15">
        <v>14.461477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1522.8651779999998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365.39389999999997</v>
      </c>
      <c r="L16">
        <v>222.7071</v>
      </c>
      <c r="M16">
        <v>51.314801000000003</v>
      </c>
      <c r="N16">
        <v>87.971521999999993</v>
      </c>
      <c r="O16">
        <v>82.317943</v>
      </c>
      <c r="P16">
        <v>118.94583799999999</v>
      </c>
      <c r="Q16">
        <v>7.7127999999999997</v>
      </c>
      <c r="R16">
        <v>13.497400000000001</v>
      </c>
      <c r="S16">
        <v>5.7846000000000002</v>
      </c>
      <c r="T16">
        <v>0</v>
      </c>
      <c r="U16">
        <v>403.73615699999999</v>
      </c>
      <c r="V16">
        <v>4.8205</v>
      </c>
      <c r="W16">
        <v>14.461499999999999</v>
      </c>
      <c r="X16">
        <v>42.420400000000001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8.5554229999999993</v>
      </c>
      <c r="AG16">
        <v>0</v>
      </c>
      <c r="AH16">
        <v>0</v>
      </c>
      <c r="AI16">
        <v>0</v>
      </c>
      <c r="AJ16">
        <v>0</v>
      </c>
      <c r="AK16">
        <v>52.241011999999998</v>
      </c>
      <c r="AL16">
        <v>12.323126</v>
      </c>
      <c r="AM16">
        <v>0</v>
      </c>
      <c r="AN16">
        <v>0.57174000000000003</v>
      </c>
      <c r="AO16">
        <v>0</v>
      </c>
      <c r="AP16">
        <v>2.470024</v>
      </c>
      <c r="AQ16">
        <v>0</v>
      </c>
      <c r="AR16">
        <v>5.3218319999999997</v>
      </c>
      <c r="AS16">
        <v>5.8360830000000004</v>
      </c>
      <c r="AT16">
        <v>14.461477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1522.8651779999998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365.39389999999997</v>
      </c>
      <c r="L17">
        <v>222.7071</v>
      </c>
      <c r="M17">
        <v>51.314801000000003</v>
      </c>
      <c r="N17">
        <v>87.971521999999993</v>
      </c>
      <c r="O17">
        <v>91.958943000000005</v>
      </c>
      <c r="P17">
        <v>118.94583799999999</v>
      </c>
      <c r="Q17">
        <v>7.7127999999999997</v>
      </c>
      <c r="R17">
        <v>13.497400000000001</v>
      </c>
      <c r="S17">
        <v>5.7846000000000002</v>
      </c>
      <c r="T17">
        <v>0</v>
      </c>
      <c r="U17">
        <v>403.73615699999999</v>
      </c>
      <c r="V17">
        <v>4.8205</v>
      </c>
      <c r="W17">
        <v>14.461499999999999</v>
      </c>
      <c r="X17">
        <v>42.420400000000001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8.5554229999999993</v>
      </c>
      <c r="AG17">
        <v>0</v>
      </c>
      <c r="AH17">
        <v>0</v>
      </c>
      <c r="AI17">
        <v>0</v>
      </c>
      <c r="AJ17">
        <v>0</v>
      </c>
      <c r="AK17">
        <v>52.241011999999998</v>
      </c>
      <c r="AL17">
        <v>12.323126</v>
      </c>
      <c r="AM17">
        <v>0</v>
      </c>
      <c r="AN17">
        <v>0.57174000000000003</v>
      </c>
      <c r="AO17">
        <v>0</v>
      </c>
      <c r="AP17">
        <v>2.470024</v>
      </c>
      <c r="AQ17">
        <v>0</v>
      </c>
      <c r="AR17">
        <v>5.3218319999999997</v>
      </c>
      <c r="AS17">
        <v>5.8360830000000004</v>
      </c>
      <c r="AT17">
        <v>14.461477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1532.5061779999999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365.39389999999997</v>
      </c>
      <c r="L18">
        <v>222.7071</v>
      </c>
      <c r="M18">
        <v>51.314801000000003</v>
      </c>
      <c r="N18">
        <v>87.971521999999993</v>
      </c>
      <c r="O18">
        <v>101.599943</v>
      </c>
      <c r="P18">
        <v>118.94583799999999</v>
      </c>
      <c r="Q18">
        <v>7.7127999999999997</v>
      </c>
      <c r="R18">
        <v>13.497400000000001</v>
      </c>
      <c r="S18">
        <v>5.7846000000000002</v>
      </c>
      <c r="T18">
        <v>0</v>
      </c>
      <c r="U18">
        <v>403.73615699999999</v>
      </c>
      <c r="V18">
        <v>4.8205</v>
      </c>
      <c r="W18">
        <v>14.461499999999999</v>
      </c>
      <c r="X18">
        <v>42.420400000000001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8.5554229999999993</v>
      </c>
      <c r="AG18">
        <v>0</v>
      </c>
      <c r="AH18">
        <v>0</v>
      </c>
      <c r="AI18">
        <v>0</v>
      </c>
      <c r="AJ18">
        <v>0</v>
      </c>
      <c r="AK18">
        <v>52.241011999999998</v>
      </c>
      <c r="AL18">
        <v>12.323126</v>
      </c>
      <c r="AM18">
        <v>0</v>
      </c>
      <c r="AN18">
        <v>0.57174000000000003</v>
      </c>
      <c r="AO18">
        <v>0</v>
      </c>
      <c r="AP18">
        <v>2.470024</v>
      </c>
      <c r="AQ18">
        <v>0</v>
      </c>
      <c r="AR18">
        <v>5.3218319999999997</v>
      </c>
      <c r="AS18">
        <v>5.8360830000000004</v>
      </c>
      <c r="AT18">
        <v>14.461477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1542.1471779999997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365.39389999999997</v>
      </c>
      <c r="L19">
        <v>222.7071</v>
      </c>
      <c r="M19">
        <v>51.314801000000003</v>
      </c>
      <c r="N19">
        <v>87.971521999999993</v>
      </c>
      <c r="O19">
        <v>119.22602999999999</v>
      </c>
      <c r="P19">
        <v>118.94583799999999</v>
      </c>
      <c r="Q19">
        <v>7.7127999999999997</v>
      </c>
      <c r="R19">
        <v>13.497400000000001</v>
      </c>
      <c r="S19">
        <v>5.7846000000000002</v>
      </c>
      <c r="T19">
        <v>0</v>
      </c>
      <c r="U19">
        <v>403.73615699999999</v>
      </c>
      <c r="V19">
        <v>4.8205</v>
      </c>
      <c r="W19">
        <v>14.461499999999999</v>
      </c>
      <c r="X19">
        <v>42.420400000000001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8.5554229999999993</v>
      </c>
      <c r="AG19">
        <v>0</v>
      </c>
      <c r="AH19">
        <v>18.260054</v>
      </c>
      <c r="AI19">
        <v>0</v>
      </c>
      <c r="AJ19">
        <v>0</v>
      </c>
      <c r="AK19">
        <v>52.241011999999998</v>
      </c>
      <c r="AL19">
        <v>12.323126</v>
      </c>
      <c r="AM19">
        <v>0</v>
      </c>
      <c r="AN19">
        <v>0.57174000000000003</v>
      </c>
      <c r="AO19">
        <v>0</v>
      </c>
      <c r="AP19">
        <v>8.0275789999999994</v>
      </c>
      <c r="AQ19">
        <v>0</v>
      </c>
      <c r="AR19">
        <v>5.3218319999999997</v>
      </c>
      <c r="AS19">
        <v>5.8360830000000004</v>
      </c>
      <c r="AT19">
        <v>14.461477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1583.590874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365.39389999999997</v>
      </c>
      <c r="L20">
        <v>222.7071</v>
      </c>
      <c r="M20">
        <v>51.314801000000003</v>
      </c>
      <c r="N20">
        <v>113.88431199999999</v>
      </c>
      <c r="O20">
        <v>119.22602999999999</v>
      </c>
      <c r="P20">
        <v>118.94583799999999</v>
      </c>
      <c r="Q20">
        <v>7.7127999999999997</v>
      </c>
      <c r="R20">
        <v>13.497400000000001</v>
      </c>
      <c r="S20">
        <v>5.7846000000000002</v>
      </c>
      <c r="T20">
        <v>0</v>
      </c>
      <c r="U20">
        <v>403.73615699999999</v>
      </c>
      <c r="V20">
        <v>4.8205</v>
      </c>
      <c r="W20">
        <v>14.461499999999999</v>
      </c>
      <c r="X20">
        <v>42.420400000000001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8.5554229999999993</v>
      </c>
      <c r="AG20">
        <v>0</v>
      </c>
      <c r="AH20">
        <v>18.260054</v>
      </c>
      <c r="AI20">
        <v>0</v>
      </c>
      <c r="AJ20">
        <v>0</v>
      </c>
      <c r="AK20">
        <v>52.241011999999998</v>
      </c>
      <c r="AL20">
        <v>12.323126</v>
      </c>
      <c r="AM20">
        <v>0</v>
      </c>
      <c r="AN20">
        <v>0.57174000000000003</v>
      </c>
      <c r="AO20">
        <v>0</v>
      </c>
      <c r="AP20">
        <v>8.0275789999999994</v>
      </c>
      <c r="AQ20">
        <v>0</v>
      </c>
      <c r="AR20">
        <v>5.3218319999999997</v>
      </c>
      <c r="AS20">
        <v>5.8360830000000004</v>
      </c>
      <c r="AT20">
        <v>14.461477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1609.5036640000001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349.9683</v>
      </c>
      <c r="L21">
        <v>222.7071</v>
      </c>
      <c r="M21">
        <v>64.840592000000001</v>
      </c>
      <c r="N21">
        <v>113.88431199999999</v>
      </c>
      <c r="O21">
        <v>119.22602999999999</v>
      </c>
      <c r="P21">
        <v>118.94583799999999</v>
      </c>
      <c r="Q21">
        <v>7.7127999999999997</v>
      </c>
      <c r="R21">
        <v>13.497400000000001</v>
      </c>
      <c r="S21">
        <v>5.7846000000000002</v>
      </c>
      <c r="T21">
        <v>0</v>
      </c>
      <c r="U21">
        <v>403.73615699999999</v>
      </c>
      <c r="V21">
        <v>4.8205</v>
      </c>
      <c r="W21">
        <v>14.461499999999999</v>
      </c>
      <c r="X21">
        <v>42.420400000000001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15.887261000000001</v>
      </c>
      <c r="AF21">
        <v>8.5554229999999993</v>
      </c>
      <c r="AG21">
        <v>0</v>
      </c>
      <c r="AH21">
        <v>18.260054</v>
      </c>
      <c r="AI21">
        <v>0</v>
      </c>
      <c r="AJ21">
        <v>0</v>
      </c>
      <c r="AK21">
        <v>52.241011999999998</v>
      </c>
      <c r="AL21">
        <v>12.323126</v>
      </c>
      <c r="AM21">
        <v>0</v>
      </c>
      <c r="AN21">
        <v>0.57174000000000003</v>
      </c>
      <c r="AO21">
        <v>0</v>
      </c>
      <c r="AP21">
        <v>8.0275789999999994</v>
      </c>
      <c r="AQ21">
        <v>0</v>
      </c>
      <c r="AR21">
        <v>3.725282</v>
      </c>
      <c r="AS21">
        <v>5.8360830000000004</v>
      </c>
      <c r="AT21">
        <v>14.461477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1621.8945660000002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349.9683</v>
      </c>
      <c r="L22">
        <v>222.7071</v>
      </c>
      <c r="M22">
        <v>79.772835000000001</v>
      </c>
      <c r="N22">
        <v>113.88431199999999</v>
      </c>
      <c r="O22">
        <v>119.22602999999999</v>
      </c>
      <c r="P22">
        <v>118.94583799999999</v>
      </c>
      <c r="Q22">
        <v>7.7127999999999997</v>
      </c>
      <c r="R22">
        <v>13.497400000000001</v>
      </c>
      <c r="S22">
        <v>5.7846000000000002</v>
      </c>
      <c r="T22">
        <v>0</v>
      </c>
      <c r="U22">
        <v>403.73615699999999</v>
      </c>
      <c r="V22">
        <v>4.8205</v>
      </c>
      <c r="W22">
        <v>24.376497000000001</v>
      </c>
      <c r="X22">
        <v>71.343400000000003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15.887261000000001</v>
      </c>
      <c r="AF22">
        <v>8.5554229999999993</v>
      </c>
      <c r="AG22">
        <v>0</v>
      </c>
      <c r="AH22">
        <v>18.260054</v>
      </c>
      <c r="AI22">
        <v>0</v>
      </c>
      <c r="AJ22">
        <v>0</v>
      </c>
      <c r="AK22">
        <v>52.241011999999998</v>
      </c>
      <c r="AL22">
        <v>12.323126</v>
      </c>
      <c r="AM22">
        <v>0</v>
      </c>
      <c r="AN22">
        <v>0.57174000000000003</v>
      </c>
      <c r="AO22">
        <v>0</v>
      </c>
      <c r="AP22">
        <v>8.0275789999999994</v>
      </c>
      <c r="AQ22">
        <v>0</v>
      </c>
      <c r="AR22">
        <v>3.725282</v>
      </c>
      <c r="AS22">
        <v>5.8360830000000004</v>
      </c>
      <c r="AT22">
        <v>14.461477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1675.6648060000005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349.9683</v>
      </c>
      <c r="L23">
        <v>222.7071</v>
      </c>
      <c r="M23">
        <v>88.697199999999995</v>
      </c>
      <c r="N23">
        <v>113.88431199999999</v>
      </c>
      <c r="O23">
        <v>119.22602999999999</v>
      </c>
      <c r="P23">
        <v>118.94583799999999</v>
      </c>
      <c r="Q23">
        <v>7.7127999999999997</v>
      </c>
      <c r="R23">
        <v>13.497400000000001</v>
      </c>
      <c r="S23">
        <v>5.7846000000000002</v>
      </c>
      <c r="T23">
        <v>0</v>
      </c>
      <c r="U23">
        <v>403.73615699999999</v>
      </c>
      <c r="V23">
        <v>4.8205</v>
      </c>
      <c r="W23">
        <v>24.376497000000001</v>
      </c>
      <c r="X23">
        <v>71.343400000000003</v>
      </c>
      <c r="Y23">
        <v>0</v>
      </c>
      <c r="Z23">
        <v>1.0605100000000001</v>
      </c>
      <c r="AA23">
        <v>0</v>
      </c>
      <c r="AB23">
        <v>0</v>
      </c>
      <c r="AC23">
        <v>0</v>
      </c>
      <c r="AD23">
        <v>0</v>
      </c>
      <c r="AE23">
        <v>15.887261000000001</v>
      </c>
      <c r="AF23">
        <v>8.5554229999999993</v>
      </c>
      <c r="AG23">
        <v>0</v>
      </c>
      <c r="AH23">
        <v>18.260054</v>
      </c>
      <c r="AI23">
        <v>0</v>
      </c>
      <c r="AJ23">
        <v>0</v>
      </c>
      <c r="AK23">
        <v>52.241011999999998</v>
      </c>
      <c r="AL23">
        <v>12.323126</v>
      </c>
      <c r="AM23">
        <v>0</v>
      </c>
      <c r="AN23">
        <v>0.57174000000000003</v>
      </c>
      <c r="AO23">
        <v>0</v>
      </c>
      <c r="AP23">
        <v>3.7050360000000002</v>
      </c>
      <c r="AQ23">
        <v>15.002359999999999</v>
      </c>
      <c r="AR23">
        <v>3.725282</v>
      </c>
      <c r="AS23">
        <v>5.8360830000000004</v>
      </c>
      <c r="AT23">
        <v>14.461477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1696.3294980000003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349.9683</v>
      </c>
      <c r="L24">
        <v>222.7071</v>
      </c>
      <c r="M24">
        <v>88.697199999999995</v>
      </c>
      <c r="N24">
        <v>113.88431199999999</v>
      </c>
      <c r="O24">
        <v>119.22602999999999</v>
      </c>
      <c r="P24">
        <v>118.94583799999999</v>
      </c>
      <c r="Q24">
        <v>7.7127999999999997</v>
      </c>
      <c r="R24">
        <v>26.626225000000002</v>
      </c>
      <c r="S24">
        <v>5.7846000000000002</v>
      </c>
      <c r="T24">
        <v>0</v>
      </c>
      <c r="U24">
        <v>403.73615699999999</v>
      </c>
      <c r="V24">
        <v>9.6092809999999993</v>
      </c>
      <c r="W24">
        <v>24.376497000000001</v>
      </c>
      <c r="X24">
        <v>71.343400000000003</v>
      </c>
      <c r="Y24">
        <v>0</v>
      </c>
      <c r="Z24">
        <v>1.0605100000000001</v>
      </c>
      <c r="AA24">
        <v>0</v>
      </c>
      <c r="AB24">
        <v>0</v>
      </c>
      <c r="AC24">
        <v>0</v>
      </c>
      <c r="AD24">
        <v>0</v>
      </c>
      <c r="AE24">
        <v>15.887261000000001</v>
      </c>
      <c r="AF24">
        <v>8.5554229999999993</v>
      </c>
      <c r="AG24">
        <v>0</v>
      </c>
      <c r="AH24">
        <v>36.520108</v>
      </c>
      <c r="AI24">
        <v>0</v>
      </c>
      <c r="AJ24">
        <v>0</v>
      </c>
      <c r="AK24">
        <v>52.241011999999998</v>
      </c>
      <c r="AL24">
        <v>12.323126</v>
      </c>
      <c r="AM24">
        <v>0</v>
      </c>
      <c r="AN24">
        <v>0.57174000000000003</v>
      </c>
      <c r="AO24">
        <v>0</v>
      </c>
      <c r="AP24">
        <v>3.7050360000000002</v>
      </c>
      <c r="AQ24">
        <v>30.004719999999999</v>
      </c>
      <c r="AR24">
        <v>3.725282</v>
      </c>
      <c r="AS24">
        <v>5.8360830000000004</v>
      </c>
      <c r="AT24">
        <v>14.461477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1747.5095180000001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369.25029999999998</v>
      </c>
      <c r="L25">
        <v>222.7071</v>
      </c>
      <c r="M25">
        <v>88.697199999999995</v>
      </c>
      <c r="N25">
        <v>113.88431199999999</v>
      </c>
      <c r="O25">
        <v>119.22602999999999</v>
      </c>
      <c r="P25">
        <v>118.94583799999999</v>
      </c>
      <c r="Q25">
        <v>7.7127999999999997</v>
      </c>
      <c r="R25">
        <v>26.626225000000002</v>
      </c>
      <c r="S25">
        <v>5.7846000000000002</v>
      </c>
      <c r="T25">
        <v>0</v>
      </c>
      <c r="U25">
        <v>403.73615699999999</v>
      </c>
      <c r="V25">
        <v>9.6092809999999993</v>
      </c>
      <c r="W25">
        <v>27.789300000000001</v>
      </c>
      <c r="X25">
        <v>71.343400000000003</v>
      </c>
      <c r="Y25">
        <v>0</v>
      </c>
      <c r="Z25">
        <v>1.0605100000000001</v>
      </c>
      <c r="AA25">
        <v>0</v>
      </c>
      <c r="AB25">
        <v>3.8554360000000001</v>
      </c>
      <c r="AC25">
        <v>0</v>
      </c>
      <c r="AD25">
        <v>0</v>
      </c>
      <c r="AE25">
        <v>15.887261000000001</v>
      </c>
      <c r="AF25">
        <v>8.5554229999999993</v>
      </c>
      <c r="AG25">
        <v>0</v>
      </c>
      <c r="AH25">
        <v>54.780161999999997</v>
      </c>
      <c r="AI25">
        <v>0</v>
      </c>
      <c r="AJ25">
        <v>0</v>
      </c>
      <c r="AK25">
        <v>52.241011999999998</v>
      </c>
      <c r="AL25">
        <v>12.323126</v>
      </c>
      <c r="AM25">
        <v>0</v>
      </c>
      <c r="AN25">
        <v>0.57174000000000003</v>
      </c>
      <c r="AO25">
        <v>0</v>
      </c>
      <c r="AP25">
        <v>3.7050360000000002</v>
      </c>
      <c r="AQ25">
        <v>30.004719999999999</v>
      </c>
      <c r="AR25">
        <v>3.725282</v>
      </c>
      <c r="AS25">
        <v>5.8360830000000004</v>
      </c>
      <c r="AT25">
        <v>14.461477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1792.3198110000003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417.45530000000002</v>
      </c>
      <c r="L26">
        <v>222.7071</v>
      </c>
      <c r="M26">
        <v>88.697199999999995</v>
      </c>
      <c r="N26">
        <v>113.88431199999999</v>
      </c>
      <c r="O26">
        <v>119.22602999999999</v>
      </c>
      <c r="P26">
        <v>118.94583799999999</v>
      </c>
      <c r="Q26">
        <v>7.7127999999999997</v>
      </c>
      <c r="R26">
        <v>26.626225000000002</v>
      </c>
      <c r="S26">
        <v>5.7846000000000002</v>
      </c>
      <c r="T26">
        <v>0</v>
      </c>
      <c r="U26">
        <v>403.73615699999999</v>
      </c>
      <c r="V26">
        <v>9.6092809999999993</v>
      </c>
      <c r="W26">
        <v>28.077870000000001</v>
      </c>
      <c r="X26">
        <v>81.927674999999994</v>
      </c>
      <c r="Y26">
        <v>0</v>
      </c>
      <c r="Z26">
        <v>1.0605100000000001</v>
      </c>
      <c r="AA26">
        <v>0</v>
      </c>
      <c r="AB26">
        <v>12.697236</v>
      </c>
      <c r="AC26">
        <v>9.330406</v>
      </c>
      <c r="AD26">
        <v>7.6414569999999999</v>
      </c>
      <c r="AE26">
        <v>31.774522000000001</v>
      </c>
      <c r="AF26">
        <v>8.5554229999999993</v>
      </c>
      <c r="AG26">
        <v>0</v>
      </c>
      <c r="AH26">
        <v>73.040216000000001</v>
      </c>
      <c r="AI26">
        <v>0</v>
      </c>
      <c r="AJ26">
        <v>0</v>
      </c>
      <c r="AK26">
        <v>52.241011999999998</v>
      </c>
      <c r="AL26">
        <v>12.323126</v>
      </c>
      <c r="AM26">
        <v>5.012067</v>
      </c>
      <c r="AN26">
        <v>0.57174000000000003</v>
      </c>
      <c r="AO26">
        <v>0</v>
      </c>
      <c r="AP26">
        <v>1.729017</v>
      </c>
      <c r="AQ26">
        <v>45.007080000000002</v>
      </c>
      <c r="AR26">
        <v>3.725282</v>
      </c>
      <c r="AS26">
        <v>5.8360830000000004</v>
      </c>
      <c r="AT26">
        <v>14.461477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1929.3970420000003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482.85846299999997</v>
      </c>
      <c r="L27">
        <v>285.37360000000001</v>
      </c>
      <c r="M27">
        <v>88.697199999999995</v>
      </c>
      <c r="N27">
        <v>113.88431199999999</v>
      </c>
      <c r="O27">
        <v>119.22602999999999</v>
      </c>
      <c r="P27">
        <v>118.94583799999999</v>
      </c>
      <c r="Q27">
        <v>9.8811630000000008</v>
      </c>
      <c r="R27">
        <v>26.626225000000002</v>
      </c>
      <c r="S27">
        <v>5.7846000000000002</v>
      </c>
      <c r="T27">
        <v>0</v>
      </c>
      <c r="U27">
        <v>403.73615699999999</v>
      </c>
      <c r="V27">
        <v>9.6092809999999993</v>
      </c>
      <c r="W27">
        <v>33.550015000000002</v>
      </c>
      <c r="X27">
        <v>96.553747000000001</v>
      </c>
      <c r="Y27">
        <v>0</v>
      </c>
      <c r="Z27">
        <v>2.1210200000000001</v>
      </c>
      <c r="AA27">
        <v>6.7785869999999999</v>
      </c>
      <c r="AB27">
        <v>12.697236</v>
      </c>
      <c r="AC27">
        <v>9.330406</v>
      </c>
      <c r="AD27">
        <v>15.282913000000001</v>
      </c>
      <c r="AE27">
        <v>47.661783999999997</v>
      </c>
      <c r="AF27">
        <v>17.110847</v>
      </c>
      <c r="AG27">
        <v>0</v>
      </c>
      <c r="AH27">
        <v>91.300269999999998</v>
      </c>
      <c r="AI27">
        <v>7.3637959999999998</v>
      </c>
      <c r="AJ27">
        <v>0</v>
      </c>
      <c r="AK27">
        <v>52.241011999999998</v>
      </c>
      <c r="AL27">
        <v>2.2405680000000001</v>
      </c>
      <c r="AM27">
        <v>5.012067</v>
      </c>
      <c r="AN27">
        <v>0.57174000000000003</v>
      </c>
      <c r="AO27">
        <v>0</v>
      </c>
      <c r="AP27">
        <v>1.729017</v>
      </c>
      <c r="AQ27">
        <v>45.007080000000002</v>
      </c>
      <c r="AR27">
        <v>3.725282</v>
      </c>
      <c r="AS27">
        <v>5.8360830000000004</v>
      </c>
      <c r="AT27">
        <v>14.461477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2135.1978159999999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523.50630000000001</v>
      </c>
      <c r="L28">
        <v>323.93759999999997</v>
      </c>
      <c r="M28">
        <v>88.697199999999995</v>
      </c>
      <c r="N28">
        <v>113.88431199999999</v>
      </c>
      <c r="O28">
        <v>119.22602999999999</v>
      </c>
      <c r="P28">
        <v>118.94583799999999</v>
      </c>
      <c r="Q28">
        <v>13.408186000000001</v>
      </c>
      <c r="R28">
        <v>26.626225000000002</v>
      </c>
      <c r="S28">
        <v>5.7846000000000002</v>
      </c>
      <c r="T28">
        <v>0</v>
      </c>
      <c r="U28">
        <v>403.73615699999999</v>
      </c>
      <c r="V28">
        <v>9.6092809999999993</v>
      </c>
      <c r="W28">
        <v>33.550015000000002</v>
      </c>
      <c r="X28">
        <v>96.553747000000001</v>
      </c>
      <c r="Y28">
        <v>0</v>
      </c>
      <c r="Z28">
        <v>12.573407</v>
      </c>
      <c r="AA28">
        <v>25.134087000000001</v>
      </c>
      <c r="AB28">
        <v>38.091707</v>
      </c>
      <c r="AC28">
        <v>19.642959000000001</v>
      </c>
      <c r="AD28">
        <v>26.424157000000001</v>
      </c>
      <c r="AE28">
        <v>47.661783999999997</v>
      </c>
      <c r="AF28">
        <v>19.012052000000001</v>
      </c>
      <c r="AG28">
        <v>0</v>
      </c>
      <c r="AH28">
        <v>118.69035100000001</v>
      </c>
      <c r="AI28">
        <v>15.954891</v>
      </c>
      <c r="AJ28">
        <v>0</v>
      </c>
      <c r="AK28">
        <v>52.241011999999998</v>
      </c>
      <c r="AL28">
        <v>2.2405680000000001</v>
      </c>
      <c r="AM28">
        <v>10.157788</v>
      </c>
      <c r="AN28">
        <v>0.57174000000000003</v>
      </c>
      <c r="AO28">
        <v>0</v>
      </c>
      <c r="AP28">
        <v>1.729017</v>
      </c>
      <c r="AQ28">
        <v>45.007080000000002</v>
      </c>
      <c r="AR28">
        <v>3.725282</v>
      </c>
      <c r="AS28">
        <v>5.8360830000000004</v>
      </c>
      <c r="AT28">
        <v>14.461477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2336.6209329999997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573.92333099999996</v>
      </c>
      <c r="L29">
        <v>323.93759999999997</v>
      </c>
      <c r="M29">
        <v>88.697199999999995</v>
      </c>
      <c r="N29">
        <v>113.88431199999999</v>
      </c>
      <c r="O29">
        <v>119.22602999999999</v>
      </c>
      <c r="P29">
        <v>118.94583799999999</v>
      </c>
      <c r="Q29">
        <v>13.526323</v>
      </c>
      <c r="R29">
        <v>40.868295000000003</v>
      </c>
      <c r="S29">
        <v>10.698136</v>
      </c>
      <c r="T29">
        <v>0</v>
      </c>
      <c r="U29">
        <v>403.73615699999999</v>
      </c>
      <c r="V29">
        <v>14.366127000000001</v>
      </c>
      <c r="W29">
        <v>33.550015000000002</v>
      </c>
      <c r="X29">
        <v>96.553747000000001</v>
      </c>
      <c r="Y29">
        <v>0</v>
      </c>
      <c r="Z29">
        <v>12.573407</v>
      </c>
      <c r="AA29">
        <v>25.134087000000001</v>
      </c>
      <c r="AB29">
        <v>38.091707</v>
      </c>
      <c r="AC29">
        <v>19.642959000000001</v>
      </c>
      <c r="AD29">
        <v>26.424157000000001</v>
      </c>
      <c r="AE29">
        <v>47.661783999999997</v>
      </c>
      <c r="AF29">
        <v>19.012052000000001</v>
      </c>
      <c r="AG29">
        <v>0</v>
      </c>
      <c r="AH29">
        <v>127.82037800000001</v>
      </c>
      <c r="AI29">
        <v>15.954891</v>
      </c>
      <c r="AJ29">
        <v>0</v>
      </c>
      <c r="AK29">
        <v>52.241011999999998</v>
      </c>
      <c r="AL29">
        <v>2.2405680000000001</v>
      </c>
      <c r="AM29">
        <v>10.157788</v>
      </c>
      <c r="AN29">
        <v>0.57174000000000003</v>
      </c>
      <c r="AO29">
        <v>0</v>
      </c>
      <c r="AP29">
        <v>1.729017</v>
      </c>
      <c r="AQ29">
        <v>45.007080000000002</v>
      </c>
      <c r="AR29">
        <v>3.725282</v>
      </c>
      <c r="AS29">
        <v>5.8360830000000004</v>
      </c>
      <c r="AT29">
        <v>14.461477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2420.1985799999998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573.92333099999996</v>
      </c>
      <c r="L30">
        <v>323.93759999999997</v>
      </c>
      <c r="M30">
        <v>88.697199999999995</v>
      </c>
      <c r="N30">
        <v>113.88431199999999</v>
      </c>
      <c r="O30">
        <v>119.22602999999999</v>
      </c>
      <c r="P30">
        <v>118.94583799999999</v>
      </c>
      <c r="Q30">
        <v>13.526323</v>
      </c>
      <c r="R30">
        <v>40.868295000000003</v>
      </c>
      <c r="S30">
        <v>10.698136</v>
      </c>
      <c r="T30">
        <v>0</v>
      </c>
      <c r="U30">
        <v>403.73615699999999</v>
      </c>
      <c r="V30">
        <v>17.488869999999999</v>
      </c>
      <c r="W30">
        <v>33.550015000000002</v>
      </c>
      <c r="X30">
        <v>96.553747000000001</v>
      </c>
      <c r="Y30">
        <v>0</v>
      </c>
      <c r="Z30">
        <v>12.573407</v>
      </c>
      <c r="AA30">
        <v>25.134087000000001</v>
      </c>
      <c r="AB30">
        <v>38.091707</v>
      </c>
      <c r="AC30">
        <v>19.642959000000001</v>
      </c>
      <c r="AD30">
        <v>26.424157000000001</v>
      </c>
      <c r="AE30">
        <v>47.661783999999997</v>
      </c>
      <c r="AF30">
        <v>19.012052000000001</v>
      </c>
      <c r="AG30">
        <v>0</v>
      </c>
      <c r="AH30">
        <v>127.82037800000001</v>
      </c>
      <c r="AI30">
        <v>15.954891</v>
      </c>
      <c r="AJ30">
        <v>0</v>
      </c>
      <c r="AK30">
        <v>52.241011999999998</v>
      </c>
      <c r="AL30">
        <v>2.2405680000000001</v>
      </c>
      <c r="AM30">
        <v>10.157788</v>
      </c>
      <c r="AN30">
        <v>0.57174000000000003</v>
      </c>
      <c r="AO30">
        <v>0</v>
      </c>
      <c r="AP30">
        <v>1.729017</v>
      </c>
      <c r="AQ30">
        <v>45.007080000000002</v>
      </c>
      <c r="AR30">
        <v>3.725282</v>
      </c>
      <c r="AS30">
        <v>5.8360830000000004</v>
      </c>
      <c r="AT30">
        <v>14.461477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2423.3213229999992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583.56433100000004</v>
      </c>
      <c r="L31">
        <v>323.93759999999997</v>
      </c>
      <c r="M31">
        <v>88.697199999999995</v>
      </c>
      <c r="N31">
        <v>113.88431199999999</v>
      </c>
      <c r="O31">
        <v>119.22602999999999</v>
      </c>
      <c r="P31">
        <v>118.94583799999999</v>
      </c>
      <c r="Q31">
        <v>13.526323</v>
      </c>
      <c r="R31">
        <v>40.868295000000003</v>
      </c>
      <c r="S31">
        <v>10.698136</v>
      </c>
      <c r="T31">
        <v>0</v>
      </c>
      <c r="U31">
        <v>403.73615699999999</v>
      </c>
      <c r="V31">
        <v>17.488869999999999</v>
      </c>
      <c r="W31">
        <v>33.550015000000002</v>
      </c>
      <c r="X31">
        <v>96.553747000000001</v>
      </c>
      <c r="Y31">
        <v>0</v>
      </c>
      <c r="Z31">
        <v>12.573407</v>
      </c>
      <c r="AA31">
        <v>36.558672000000001</v>
      </c>
      <c r="AB31">
        <v>38.091707</v>
      </c>
      <c r="AC31">
        <v>19.642959000000001</v>
      </c>
      <c r="AD31">
        <v>26.424157000000001</v>
      </c>
      <c r="AE31">
        <v>47.661783999999997</v>
      </c>
      <c r="AF31">
        <v>19.012052000000001</v>
      </c>
      <c r="AG31">
        <v>0</v>
      </c>
      <c r="AH31">
        <v>127.82037800000001</v>
      </c>
      <c r="AI31">
        <v>15.954891</v>
      </c>
      <c r="AJ31">
        <v>0</v>
      </c>
      <c r="AK31">
        <v>52.241011999999998</v>
      </c>
      <c r="AL31">
        <v>2.2405680000000001</v>
      </c>
      <c r="AM31">
        <v>10.157788</v>
      </c>
      <c r="AN31">
        <v>0.57174000000000003</v>
      </c>
      <c r="AO31">
        <v>0</v>
      </c>
      <c r="AP31">
        <v>1.729017</v>
      </c>
      <c r="AQ31">
        <v>45.007080000000002</v>
      </c>
      <c r="AR31">
        <v>38.317189999999997</v>
      </c>
      <c r="AS31">
        <v>5.8360830000000004</v>
      </c>
      <c r="AT31">
        <v>14.461477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2478.9788159999998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592.24123099999997</v>
      </c>
      <c r="L32">
        <v>323.93759999999997</v>
      </c>
      <c r="M32">
        <v>88.697199999999995</v>
      </c>
      <c r="N32">
        <v>113.88431199999999</v>
      </c>
      <c r="O32">
        <v>119.22602999999999</v>
      </c>
      <c r="P32">
        <v>118.94583799999999</v>
      </c>
      <c r="Q32">
        <v>13.526323</v>
      </c>
      <c r="R32">
        <v>40.868295000000003</v>
      </c>
      <c r="S32">
        <v>10.698136</v>
      </c>
      <c r="T32">
        <v>0</v>
      </c>
      <c r="U32">
        <v>403.73615699999999</v>
      </c>
      <c r="V32">
        <v>17.488869999999999</v>
      </c>
      <c r="W32">
        <v>33.550015000000002</v>
      </c>
      <c r="X32">
        <v>96.553747000000001</v>
      </c>
      <c r="Y32">
        <v>0</v>
      </c>
      <c r="Z32">
        <v>12.573407</v>
      </c>
      <c r="AA32">
        <v>36.558672000000001</v>
      </c>
      <c r="AB32">
        <v>38.091707</v>
      </c>
      <c r="AC32">
        <v>19.642959000000001</v>
      </c>
      <c r="AD32">
        <v>26.424157000000001</v>
      </c>
      <c r="AE32">
        <v>47.661783999999997</v>
      </c>
      <c r="AF32">
        <v>19.012052000000001</v>
      </c>
      <c r="AG32">
        <v>0</v>
      </c>
      <c r="AH32">
        <v>127.82037800000001</v>
      </c>
      <c r="AI32">
        <v>15.954891</v>
      </c>
      <c r="AJ32">
        <v>0</v>
      </c>
      <c r="AK32">
        <v>52.241011999999998</v>
      </c>
      <c r="AL32">
        <v>2.2405680000000001</v>
      </c>
      <c r="AM32">
        <v>10.157788</v>
      </c>
      <c r="AN32">
        <v>0.57174000000000003</v>
      </c>
      <c r="AO32">
        <v>0</v>
      </c>
      <c r="AP32">
        <v>1.729017</v>
      </c>
      <c r="AQ32">
        <v>45.007080000000002</v>
      </c>
      <c r="AR32">
        <v>38.317189999999997</v>
      </c>
      <c r="AS32">
        <v>5.8360830000000004</v>
      </c>
      <c r="AT32">
        <v>14.461477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2487.6557159999998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611.52323100000001</v>
      </c>
      <c r="L33">
        <v>356.71699999999998</v>
      </c>
      <c r="M33">
        <v>88.697199999999995</v>
      </c>
      <c r="N33">
        <v>113.88431199999999</v>
      </c>
      <c r="O33">
        <v>119.22602999999999</v>
      </c>
      <c r="P33">
        <v>118.94583799999999</v>
      </c>
      <c r="Q33">
        <v>13.526323</v>
      </c>
      <c r="R33">
        <v>40.868295000000003</v>
      </c>
      <c r="S33">
        <v>10.698136</v>
      </c>
      <c r="T33">
        <v>0</v>
      </c>
      <c r="U33">
        <v>403.73615699999999</v>
      </c>
      <c r="V33">
        <v>17.488869999999999</v>
      </c>
      <c r="W33">
        <v>33.550015000000002</v>
      </c>
      <c r="X33">
        <v>96.553747000000001</v>
      </c>
      <c r="Y33">
        <v>0</v>
      </c>
      <c r="Z33">
        <v>12.573407</v>
      </c>
      <c r="AA33">
        <v>36.558672000000001</v>
      </c>
      <c r="AB33">
        <v>38.091707</v>
      </c>
      <c r="AC33">
        <v>19.642959000000001</v>
      </c>
      <c r="AD33">
        <v>26.424157000000001</v>
      </c>
      <c r="AE33">
        <v>47.661783999999997</v>
      </c>
      <c r="AF33">
        <v>19.012052000000001</v>
      </c>
      <c r="AG33">
        <v>0</v>
      </c>
      <c r="AH33">
        <v>119.96855499999999</v>
      </c>
      <c r="AI33">
        <v>3.6818979999999999</v>
      </c>
      <c r="AJ33">
        <v>0</v>
      </c>
      <c r="AK33">
        <v>52.241011999999998</v>
      </c>
      <c r="AL33">
        <v>2.2405680000000001</v>
      </c>
      <c r="AM33">
        <v>10.157788</v>
      </c>
      <c r="AN33">
        <v>0.57174000000000003</v>
      </c>
      <c r="AO33">
        <v>0</v>
      </c>
      <c r="AP33">
        <v>1.729017</v>
      </c>
      <c r="AQ33">
        <v>45.007080000000002</v>
      </c>
      <c r="AR33">
        <v>8.5149310000000007</v>
      </c>
      <c r="AS33">
        <v>5.8360830000000004</v>
      </c>
      <c r="AT33">
        <v>14.461477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2489.7900409999997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625.98473100000001</v>
      </c>
      <c r="L34">
        <v>385.64</v>
      </c>
      <c r="M34">
        <v>88.697199999999995</v>
      </c>
      <c r="N34">
        <v>113.88431199999999</v>
      </c>
      <c r="O34">
        <v>119.22602999999999</v>
      </c>
      <c r="P34">
        <v>118.94583799999999</v>
      </c>
      <c r="Q34">
        <v>13.526323</v>
      </c>
      <c r="R34">
        <v>40.868295000000003</v>
      </c>
      <c r="S34">
        <v>10.698136</v>
      </c>
      <c r="T34">
        <v>0</v>
      </c>
      <c r="U34">
        <v>403.73615699999999</v>
      </c>
      <c r="V34">
        <v>17.488869999999999</v>
      </c>
      <c r="W34">
        <v>33.550015000000002</v>
      </c>
      <c r="X34">
        <v>96.553747000000001</v>
      </c>
      <c r="Y34">
        <v>0</v>
      </c>
      <c r="Z34">
        <v>6.2867030000000002</v>
      </c>
      <c r="AA34">
        <v>26.657364999999999</v>
      </c>
      <c r="AB34">
        <v>25.394470999999999</v>
      </c>
      <c r="AC34">
        <v>9.330406</v>
      </c>
      <c r="AD34">
        <v>17.193276999999998</v>
      </c>
      <c r="AE34">
        <v>31.774522000000001</v>
      </c>
      <c r="AF34">
        <v>9.5060260000000003</v>
      </c>
      <c r="AG34">
        <v>0</v>
      </c>
      <c r="AH34">
        <v>109.56032399999999</v>
      </c>
      <c r="AI34">
        <v>0</v>
      </c>
      <c r="AJ34">
        <v>0</v>
      </c>
      <c r="AK34">
        <v>52.241011999999998</v>
      </c>
      <c r="AL34">
        <v>2.2405680000000001</v>
      </c>
      <c r="AM34">
        <v>4.7550379999999999</v>
      </c>
      <c r="AN34">
        <v>0.57174000000000003</v>
      </c>
      <c r="AO34">
        <v>0</v>
      </c>
      <c r="AP34">
        <v>1.729017</v>
      </c>
      <c r="AQ34">
        <v>45.007080000000002</v>
      </c>
      <c r="AR34">
        <v>6.3861980000000003</v>
      </c>
      <c r="AS34">
        <v>5.8360830000000004</v>
      </c>
      <c r="AT34">
        <v>14.461477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2437.7309610000002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625.98473100000001</v>
      </c>
      <c r="L35">
        <v>408.77839999999998</v>
      </c>
      <c r="M35">
        <v>88.697199999999995</v>
      </c>
      <c r="N35">
        <v>113.88431199999999</v>
      </c>
      <c r="O35">
        <v>119.22602999999999</v>
      </c>
      <c r="P35">
        <v>118.94583799999999</v>
      </c>
      <c r="Q35">
        <v>13.526323</v>
      </c>
      <c r="R35">
        <v>40.868295000000003</v>
      </c>
      <c r="S35">
        <v>10.698136</v>
      </c>
      <c r="T35">
        <v>0</v>
      </c>
      <c r="U35">
        <v>403.73615699999999</v>
      </c>
      <c r="V35">
        <v>17.488869999999999</v>
      </c>
      <c r="W35">
        <v>33.550015000000002</v>
      </c>
      <c r="X35">
        <v>96.553747000000001</v>
      </c>
      <c r="Y35">
        <v>0</v>
      </c>
      <c r="Z35">
        <v>6.2867030000000002</v>
      </c>
      <c r="AA35">
        <v>22.849170000000001</v>
      </c>
      <c r="AB35">
        <v>12.697236</v>
      </c>
      <c r="AC35">
        <v>0</v>
      </c>
      <c r="AD35">
        <v>7.6414569999999999</v>
      </c>
      <c r="AE35">
        <v>31.774522000000001</v>
      </c>
      <c r="AF35">
        <v>8.5554229999999993</v>
      </c>
      <c r="AG35">
        <v>0</v>
      </c>
      <c r="AH35">
        <v>94.039277999999996</v>
      </c>
      <c r="AI35">
        <v>0</v>
      </c>
      <c r="AJ35">
        <v>0</v>
      </c>
      <c r="AK35">
        <v>52.241011999999998</v>
      </c>
      <c r="AL35">
        <v>2.2405680000000001</v>
      </c>
      <c r="AM35">
        <v>4.3694940000000004</v>
      </c>
      <c r="AN35">
        <v>0.57174000000000003</v>
      </c>
      <c r="AO35">
        <v>0</v>
      </c>
      <c r="AP35">
        <v>1.729017</v>
      </c>
      <c r="AQ35">
        <v>45.007080000000002</v>
      </c>
      <c r="AR35">
        <v>6.3861980000000003</v>
      </c>
      <c r="AS35">
        <v>5.8360830000000004</v>
      </c>
      <c r="AT35">
        <v>14.461477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2408.6245120000008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625.98473100000001</v>
      </c>
      <c r="L36">
        <v>408.77839999999998</v>
      </c>
      <c r="M36">
        <v>88.697199999999995</v>
      </c>
      <c r="N36">
        <v>113.88431199999999</v>
      </c>
      <c r="O36">
        <v>119.22602999999999</v>
      </c>
      <c r="P36">
        <v>118.94583799999999</v>
      </c>
      <c r="Q36">
        <v>15.51182</v>
      </c>
      <c r="R36">
        <v>40.868295000000003</v>
      </c>
      <c r="S36">
        <v>10.698136</v>
      </c>
      <c r="T36">
        <v>0</v>
      </c>
      <c r="U36">
        <v>403.73615699999999</v>
      </c>
      <c r="V36">
        <v>17.488869999999999</v>
      </c>
      <c r="W36">
        <v>33.550015000000002</v>
      </c>
      <c r="X36">
        <v>96.553747000000001</v>
      </c>
      <c r="Y36">
        <v>0</v>
      </c>
      <c r="Z36">
        <v>6.2867030000000002</v>
      </c>
      <c r="AA36">
        <v>12.947863</v>
      </c>
      <c r="AB36">
        <v>0</v>
      </c>
      <c r="AC36">
        <v>0</v>
      </c>
      <c r="AD36">
        <v>0</v>
      </c>
      <c r="AE36">
        <v>31.774522000000001</v>
      </c>
      <c r="AF36">
        <v>8.5554229999999993</v>
      </c>
      <c r="AG36">
        <v>0</v>
      </c>
      <c r="AH36">
        <v>73.040216000000001</v>
      </c>
      <c r="AI36">
        <v>0</v>
      </c>
      <c r="AJ36">
        <v>0</v>
      </c>
      <c r="AK36">
        <v>52.241011999999998</v>
      </c>
      <c r="AL36">
        <v>2.2405680000000001</v>
      </c>
      <c r="AM36">
        <v>0</v>
      </c>
      <c r="AN36">
        <v>0.57174000000000003</v>
      </c>
      <c r="AO36">
        <v>0</v>
      </c>
      <c r="AP36">
        <v>1.729017</v>
      </c>
      <c r="AQ36">
        <v>45.007080000000002</v>
      </c>
      <c r="AR36">
        <v>6.3861980000000003</v>
      </c>
      <c r="AS36">
        <v>5.8360830000000004</v>
      </c>
      <c r="AT36">
        <v>14.461477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2355.0014529999999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616.34373100000005</v>
      </c>
      <c r="L37">
        <v>408.77839999999998</v>
      </c>
      <c r="M37">
        <v>88.697199999999995</v>
      </c>
      <c r="N37">
        <v>113.88431199999999</v>
      </c>
      <c r="O37">
        <v>119.22602999999999</v>
      </c>
      <c r="P37">
        <v>118.94583799999999</v>
      </c>
      <c r="Q37">
        <v>16.715373</v>
      </c>
      <c r="R37">
        <v>40.868295000000003</v>
      </c>
      <c r="S37">
        <v>10.698136</v>
      </c>
      <c r="T37">
        <v>0</v>
      </c>
      <c r="U37">
        <v>403.73615699999999</v>
      </c>
      <c r="V37">
        <v>17.488869999999999</v>
      </c>
      <c r="W37">
        <v>33.550015000000002</v>
      </c>
      <c r="X37">
        <v>108.59699500000001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31.774522000000001</v>
      </c>
      <c r="AF37">
        <v>8.5554229999999993</v>
      </c>
      <c r="AG37">
        <v>0</v>
      </c>
      <c r="AH37">
        <v>54.780161999999997</v>
      </c>
      <c r="AI37">
        <v>0</v>
      </c>
      <c r="AJ37">
        <v>0</v>
      </c>
      <c r="AK37">
        <v>52.241011999999998</v>
      </c>
      <c r="AL37">
        <v>2.2405680000000001</v>
      </c>
      <c r="AM37">
        <v>0</v>
      </c>
      <c r="AN37">
        <v>0.57174000000000003</v>
      </c>
      <c r="AO37">
        <v>0</v>
      </c>
      <c r="AP37">
        <v>1.729017</v>
      </c>
      <c r="AQ37">
        <v>45.007080000000002</v>
      </c>
      <c r="AR37">
        <v>6.3861980000000003</v>
      </c>
      <c r="AS37">
        <v>5.8360830000000004</v>
      </c>
      <c r="AT37">
        <v>14.461477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2321.1126340000001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616.34373100000005</v>
      </c>
      <c r="L38">
        <v>408.77839999999998</v>
      </c>
      <c r="M38">
        <v>88.697199999999995</v>
      </c>
      <c r="N38">
        <v>113.88431199999999</v>
      </c>
      <c r="O38">
        <v>119.22602999999999</v>
      </c>
      <c r="P38">
        <v>118.94583799999999</v>
      </c>
      <c r="Q38">
        <v>16.715373</v>
      </c>
      <c r="R38">
        <v>40.868295000000003</v>
      </c>
      <c r="S38">
        <v>10.698136</v>
      </c>
      <c r="T38">
        <v>0</v>
      </c>
      <c r="U38">
        <v>403.73615699999999</v>
      </c>
      <c r="V38">
        <v>17.488869999999999</v>
      </c>
      <c r="W38">
        <v>33.550015000000002</v>
      </c>
      <c r="X38">
        <v>108.59699500000001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15.887261000000001</v>
      </c>
      <c r="AF38">
        <v>8.5554229999999993</v>
      </c>
      <c r="AG38">
        <v>0</v>
      </c>
      <c r="AH38">
        <v>18.260054</v>
      </c>
      <c r="AI38">
        <v>0</v>
      </c>
      <c r="AJ38">
        <v>0</v>
      </c>
      <c r="AK38">
        <v>52.241011999999998</v>
      </c>
      <c r="AL38">
        <v>2.2405680000000001</v>
      </c>
      <c r="AM38">
        <v>0</v>
      </c>
      <c r="AN38">
        <v>0.57174000000000003</v>
      </c>
      <c r="AO38">
        <v>0</v>
      </c>
      <c r="AP38">
        <v>1.729017</v>
      </c>
      <c r="AQ38">
        <v>30.004719999999999</v>
      </c>
      <c r="AR38">
        <v>38.317189999999997</v>
      </c>
      <c r="AS38">
        <v>5.8360830000000004</v>
      </c>
      <c r="AT38">
        <v>14.461477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2285.6338969999997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604.77453100000002</v>
      </c>
      <c r="L39">
        <v>408.77839999999998</v>
      </c>
      <c r="M39">
        <v>88.697199999999995</v>
      </c>
      <c r="N39">
        <v>113.88431199999999</v>
      </c>
      <c r="O39">
        <v>119.22602999999999</v>
      </c>
      <c r="P39">
        <v>118.94583799999999</v>
      </c>
      <c r="Q39">
        <v>16.715373</v>
      </c>
      <c r="R39">
        <v>40.868295000000003</v>
      </c>
      <c r="S39">
        <v>10.698136</v>
      </c>
      <c r="T39">
        <v>0</v>
      </c>
      <c r="U39">
        <v>403.73615699999999</v>
      </c>
      <c r="V39">
        <v>17.488869999999999</v>
      </c>
      <c r="W39">
        <v>33.550015000000002</v>
      </c>
      <c r="X39">
        <v>108.59699500000001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15.887261000000001</v>
      </c>
      <c r="AF39">
        <v>8.5554229999999993</v>
      </c>
      <c r="AG39">
        <v>0</v>
      </c>
      <c r="AH39">
        <v>0</v>
      </c>
      <c r="AI39">
        <v>0</v>
      </c>
      <c r="AJ39">
        <v>0</v>
      </c>
      <c r="AK39">
        <v>52.241011999999998</v>
      </c>
      <c r="AL39">
        <v>12.323126</v>
      </c>
      <c r="AM39">
        <v>0</v>
      </c>
      <c r="AN39">
        <v>0.57174000000000003</v>
      </c>
      <c r="AO39">
        <v>0</v>
      </c>
      <c r="AP39">
        <v>1.729017</v>
      </c>
      <c r="AQ39">
        <v>15.002359999999999</v>
      </c>
      <c r="AR39">
        <v>38.317189999999997</v>
      </c>
      <c r="AS39">
        <v>5.8360830000000004</v>
      </c>
      <c r="AT39">
        <v>14.461477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2250.8848409999996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604.77453100000002</v>
      </c>
      <c r="L40">
        <v>408.77839999999998</v>
      </c>
      <c r="M40">
        <v>88.697199999999995</v>
      </c>
      <c r="N40">
        <v>113.88431199999999</v>
      </c>
      <c r="O40">
        <v>119.22602999999999</v>
      </c>
      <c r="P40">
        <v>118.94583799999999</v>
      </c>
      <c r="Q40">
        <v>16.715373</v>
      </c>
      <c r="R40">
        <v>40.868295000000003</v>
      </c>
      <c r="S40">
        <v>10.698136</v>
      </c>
      <c r="T40">
        <v>0</v>
      </c>
      <c r="U40">
        <v>403.73615699999999</v>
      </c>
      <c r="V40">
        <v>17.488869999999999</v>
      </c>
      <c r="W40">
        <v>33.550015000000002</v>
      </c>
      <c r="X40">
        <v>108.59699500000001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15.887261000000001</v>
      </c>
      <c r="AF40">
        <v>8.5554229999999993</v>
      </c>
      <c r="AG40">
        <v>0</v>
      </c>
      <c r="AH40">
        <v>0</v>
      </c>
      <c r="AI40">
        <v>0</v>
      </c>
      <c r="AJ40">
        <v>0</v>
      </c>
      <c r="AK40">
        <v>52.241011999999998</v>
      </c>
      <c r="AL40">
        <v>68.337335999999993</v>
      </c>
      <c r="AM40">
        <v>0</v>
      </c>
      <c r="AN40">
        <v>0.57174000000000003</v>
      </c>
      <c r="AO40">
        <v>0</v>
      </c>
      <c r="AP40">
        <v>1.729017</v>
      </c>
      <c r="AQ40">
        <v>0</v>
      </c>
      <c r="AR40">
        <v>6.3861980000000003</v>
      </c>
      <c r="AS40">
        <v>5.8360830000000004</v>
      </c>
      <c r="AT40">
        <v>14.461477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2259.9656989999999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576.48783700000001</v>
      </c>
      <c r="L41">
        <v>408.77839999999998</v>
      </c>
      <c r="M41">
        <v>88.697199999999995</v>
      </c>
      <c r="N41">
        <v>113.88431199999999</v>
      </c>
      <c r="O41">
        <v>119.22602999999999</v>
      </c>
      <c r="P41">
        <v>118.94583799999999</v>
      </c>
      <c r="Q41">
        <v>16.715373</v>
      </c>
      <c r="R41">
        <v>40.868295000000003</v>
      </c>
      <c r="S41">
        <v>10.698136</v>
      </c>
      <c r="T41">
        <v>0</v>
      </c>
      <c r="U41">
        <v>403.73615699999999</v>
      </c>
      <c r="V41">
        <v>17.488869999999999</v>
      </c>
      <c r="W41">
        <v>33.550015000000002</v>
      </c>
      <c r="X41">
        <v>108.59699500000001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15.887261000000001</v>
      </c>
      <c r="AF41">
        <v>8.5554229999999993</v>
      </c>
      <c r="AG41">
        <v>0</v>
      </c>
      <c r="AH41">
        <v>0</v>
      </c>
      <c r="AI41">
        <v>0</v>
      </c>
      <c r="AJ41">
        <v>0</v>
      </c>
      <c r="AK41">
        <v>52.241011999999998</v>
      </c>
      <c r="AL41">
        <v>68.337335999999993</v>
      </c>
      <c r="AM41">
        <v>0</v>
      </c>
      <c r="AN41">
        <v>0.57174000000000003</v>
      </c>
      <c r="AO41">
        <v>0</v>
      </c>
      <c r="AP41">
        <v>1.729017</v>
      </c>
      <c r="AQ41">
        <v>0</v>
      </c>
      <c r="AR41">
        <v>6.3861980000000003</v>
      </c>
      <c r="AS41">
        <v>5.8360830000000004</v>
      </c>
      <c r="AT41">
        <v>14.461477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2231.679005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576.48783700000001</v>
      </c>
      <c r="L42">
        <v>408.77839999999998</v>
      </c>
      <c r="M42">
        <v>88.697199999999995</v>
      </c>
      <c r="N42">
        <v>113.88431199999999</v>
      </c>
      <c r="O42">
        <v>119.22602999999999</v>
      </c>
      <c r="P42">
        <v>118.94583799999999</v>
      </c>
      <c r="Q42">
        <v>16.715373</v>
      </c>
      <c r="R42">
        <v>40.868295000000003</v>
      </c>
      <c r="S42">
        <v>10.698136</v>
      </c>
      <c r="T42">
        <v>0</v>
      </c>
      <c r="U42">
        <v>403.73615699999999</v>
      </c>
      <c r="V42">
        <v>17.488869999999999</v>
      </c>
      <c r="W42">
        <v>33.550015000000002</v>
      </c>
      <c r="X42">
        <v>108.59699500000001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15.887261000000001</v>
      </c>
      <c r="AF42">
        <v>8.5554229999999993</v>
      </c>
      <c r="AG42">
        <v>0</v>
      </c>
      <c r="AH42">
        <v>0</v>
      </c>
      <c r="AI42">
        <v>0</v>
      </c>
      <c r="AJ42">
        <v>0</v>
      </c>
      <c r="AK42">
        <v>52.241011999999998</v>
      </c>
      <c r="AL42">
        <v>68.337335999999993</v>
      </c>
      <c r="AM42">
        <v>0</v>
      </c>
      <c r="AN42">
        <v>0.57174000000000003</v>
      </c>
      <c r="AO42">
        <v>0</v>
      </c>
      <c r="AP42">
        <v>3.7050360000000002</v>
      </c>
      <c r="AQ42">
        <v>0</v>
      </c>
      <c r="AR42">
        <v>6.3861980000000003</v>
      </c>
      <c r="AS42">
        <v>5.8360830000000004</v>
      </c>
      <c r="AT42">
        <v>14.461477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2233.6550239999997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576.48783700000001</v>
      </c>
      <c r="L43">
        <v>408.77839999999998</v>
      </c>
      <c r="M43">
        <v>88.697199999999995</v>
      </c>
      <c r="N43">
        <v>113.88431199999999</v>
      </c>
      <c r="O43">
        <v>119.22602999999999</v>
      </c>
      <c r="P43">
        <v>118.94583799999999</v>
      </c>
      <c r="Q43">
        <v>16.715373</v>
      </c>
      <c r="R43">
        <v>40.868295000000003</v>
      </c>
      <c r="S43">
        <v>10.698136</v>
      </c>
      <c r="T43">
        <v>0</v>
      </c>
      <c r="U43">
        <v>403.73615699999999</v>
      </c>
      <c r="V43">
        <v>17.488869999999999</v>
      </c>
      <c r="W43">
        <v>33.550015000000002</v>
      </c>
      <c r="X43">
        <v>123.143722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15.887261000000001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52.241011999999998</v>
      </c>
      <c r="AL43">
        <v>68.337335999999993</v>
      </c>
      <c r="AM43">
        <v>0</v>
      </c>
      <c r="AN43">
        <v>0.57174000000000003</v>
      </c>
      <c r="AO43">
        <v>0</v>
      </c>
      <c r="AP43">
        <v>3.7050360000000002</v>
      </c>
      <c r="AQ43">
        <v>0</v>
      </c>
      <c r="AR43">
        <v>6.3861980000000003</v>
      </c>
      <c r="AS43">
        <v>5.8360830000000004</v>
      </c>
      <c r="AT43">
        <v>14.461477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2239.6463279999998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576.48783700000001</v>
      </c>
      <c r="L44">
        <v>408.77839999999998</v>
      </c>
      <c r="M44">
        <v>88.697199999999995</v>
      </c>
      <c r="N44">
        <v>113.88431199999999</v>
      </c>
      <c r="O44">
        <v>119.22602999999999</v>
      </c>
      <c r="P44">
        <v>118.94583799999999</v>
      </c>
      <c r="Q44">
        <v>16.715373</v>
      </c>
      <c r="R44">
        <v>40.868295000000003</v>
      </c>
      <c r="S44">
        <v>10.698136</v>
      </c>
      <c r="T44">
        <v>0</v>
      </c>
      <c r="U44">
        <v>403.73615699999999</v>
      </c>
      <c r="V44">
        <v>17.488869999999999</v>
      </c>
      <c r="W44">
        <v>33.550015000000002</v>
      </c>
      <c r="X44">
        <v>123.143722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15.887261000000001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52.241011999999998</v>
      </c>
      <c r="AL44">
        <v>12.323126</v>
      </c>
      <c r="AM44">
        <v>0</v>
      </c>
      <c r="AN44">
        <v>0.57174000000000003</v>
      </c>
      <c r="AO44">
        <v>0</v>
      </c>
      <c r="AP44">
        <v>3.7050360000000002</v>
      </c>
      <c r="AQ44">
        <v>0</v>
      </c>
      <c r="AR44">
        <v>6.3861980000000003</v>
      </c>
      <c r="AS44">
        <v>5.8360830000000004</v>
      </c>
      <c r="AT44">
        <v>14.461477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2183.6321179999995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576.48783700000001</v>
      </c>
      <c r="L45">
        <v>408.77839999999998</v>
      </c>
      <c r="M45">
        <v>88.697199999999995</v>
      </c>
      <c r="N45">
        <v>113.88431199999999</v>
      </c>
      <c r="O45">
        <v>119.22602999999999</v>
      </c>
      <c r="P45">
        <v>118.94583799999999</v>
      </c>
      <c r="Q45">
        <v>16.715373</v>
      </c>
      <c r="R45">
        <v>40.868295000000003</v>
      </c>
      <c r="S45">
        <v>10.698136</v>
      </c>
      <c r="T45">
        <v>0</v>
      </c>
      <c r="U45">
        <v>403.73615699999999</v>
      </c>
      <c r="V45">
        <v>17.488869999999999</v>
      </c>
      <c r="W45">
        <v>33.550015000000002</v>
      </c>
      <c r="X45">
        <v>123.143722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15.887261000000001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52.241011999999998</v>
      </c>
      <c r="AL45">
        <v>2.2405680000000001</v>
      </c>
      <c r="AM45">
        <v>0</v>
      </c>
      <c r="AN45">
        <v>0.57174000000000003</v>
      </c>
      <c r="AO45">
        <v>0</v>
      </c>
      <c r="AP45">
        <v>3.7050360000000002</v>
      </c>
      <c r="AQ45">
        <v>0</v>
      </c>
      <c r="AR45">
        <v>10.643663999999999</v>
      </c>
      <c r="AS45">
        <v>5.8360830000000004</v>
      </c>
      <c r="AT45">
        <v>14.461477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2177.807026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576.48783700000001</v>
      </c>
      <c r="L46">
        <v>408.77839999999998</v>
      </c>
      <c r="M46">
        <v>88.697199999999995</v>
      </c>
      <c r="N46">
        <v>113.88431199999999</v>
      </c>
      <c r="O46">
        <v>119.22602999999999</v>
      </c>
      <c r="P46">
        <v>118.94583799999999</v>
      </c>
      <c r="Q46">
        <v>16.715373</v>
      </c>
      <c r="R46">
        <v>40.868295000000003</v>
      </c>
      <c r="S46">
        <v>10.698136</v>
      </c>
      <c r="T46">
        <v>0</v>
      </c>
      <c r="U46">
        <v>403.73615699999999</v>
      </c>
      <c r="V46">
        <v>17.488869999999999</v>
      </c>
      <c r="W46">
        <v>33.550015000000002</v>
      </c>
      <c r="X46">
        <v>123.143722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15.887261000000001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52.241011999999998</v>
      </c>
      <c r="AL46">
        <v>2.2405680000000001</v>
      </c>
      <c r="AM46">
        <v>0</v>
      </c>
      <c r="AN46">
        <v>0.57174000000000003</v>
      </c>
      <c r="AO46">
        <v>0</v>
      </c>
      <c r="AP46">
        <v>3.7050360000000002</v>
      </c>
      <c r="AQ46">
        <v>0</v>
      </c>
      <c r="AR46">
        <v>38.317189999999997</v>
      </c>
      <c r="AS46">
        <v>9.0783509999999996</v>
      </c>
      <c r="AT46">
        <v>14.461477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2208.72282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576.48783700000001</v>
      </c>
      <c r="L47">
        <v>350.93239999999997</v>
      </c>
      <c r="M47">
        <v>88.697199999999995</v>
      </c>
      <c r="N47">
        <v>113.88431199999999</v>
      </c>
      <c r="O47">
        <v>119.22602999999999</v>
      </c>
      <c r="P47">
        <v>118.94583799999999</v>
      </c>
      <c r="Q47">
        <v>16.715373</v>
      </c>
      <c r="R47">
        <v>40.868295000000003</v>
      </c>
      <c r="S47">
        <v>10.698136</v>
      </c>
      <c r="T47">
        <v>0</v>
      </c>
      <c r="U47">
        <v>403.73615699999999</v>
      </c>
      <c r="V47">
        <v>17.488869999999999</v>
      </c>
      <c r="W47">
        <v>33.550015000000002</v>
      </c>
      <c r="X47">
        <v>123.143722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52.241011999999998</v>
      </c>
      <c r="AL47">
        <v>2.2405680000000001</v>
      </c>
      <c r="AM47">
        <v>0</v>
      </c>
      <c r="AN47">
        <v>0.57174000000000003</v>
      </c>
      <c r="AO47">
        <v>0</v>
      </c>
      <c r="AP47">
        <v>3.7050360000000002</v>
      </c>
      <c r="AQ47">
        <v>0</v>
      </c>
      <c r="AR47">
        <v>38.317189999999997</v>
      </c>
      <c r="AS47">
        <v>23.863095000000001</v>
      </c>
      <c r="AT47">
        <v>14.461477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2149.7743030000001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576.48783700000001</v>
      </c>
      <c r="L48">
        <v>316.22480000000002</v>
      </c>
      <c r="M48">
        <v>88.697199999999995</v>
      </c>
      <c r="N48">
        <v>113.88431199999999</v>
      </c>
      <c r="O48">
        <v>119.22602999999999</v>
      </c>
      <c r="P48">
        <v>118.94583799999999</v>
      </c>
      <c r="Q48">
        <v>16.715373</v>
      </c>
      <c r="R48">
        <v>40.868295000000003</v>
      </c>
      <c r="S48">
        <v>10.698136</v>
      </c>
      <c r="T48">
        <v>0</v>
      </c>
      <c r="U48">
        <v>403.73615699999999</v>
      </c>
      <c r="V48">
        <v>17.488869999999999</v>
      </c>
      <c r="W48">
        <v>33.550015000000002</v>
      </c>
      <c r="X48">
        <v>123.143722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52.241011999999998</v>
      </c>
      <c r="AL48">
        <v>2.2405680000000001</v>
      </c>
      <c r="AM48">
        <v>0</v>
      </c>
      <c r="AN48">
        <v>0.57174000000000003</v>
      </c>
      <c r="AO48">
        <v>0</v>
      </c>
      <c r="AP48">
        <v>3.7050360000000002</v>
      </c>
      <c r="AQ48">
        <v>0</v>
      </c>
      <c r="AR48">
        <v>8.5149310000000007</v>
      </c>
      <c r="AS48">
        <v>23.863095000000001</v>
      </c>
      <c r="AT48">
        <v>14.461477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2085.2644439999999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525.02731500000004</v>
      </c>
      <c r="L49">
        <v>316.22480000000002</v>
      </c>
      <c r="M49">
        <v>88.697199999999995</v>
      </c>
      <c r="N49">
        <v>113.88431199999999</v>
      </c>
      <c r="O49">
        <v>119.22602999999999</v>
      </c>
      <c r="P49">
        <v>118.94583799999999</v>
      </c>
      <c r="Q49">
        <v>10.90185</v>
      </c>
      <c r="R49">
        <v>40.868295000000003</v>
      </c>
      <c r="S49">
        <v>10.698136</v>
      </c>
      <c r="T49">
        <v>0</v>
      </c>
      <c r="U49">
        <v>403.73615699999999</v>
      </c>
      <c r="V49">
        <v>17.488869999999999</v>
      </c>
      <c r="W49">
        <v>33.550015000000002</v>
      </c>
      <c r="X49">
        <v>142.21981400000001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52.241011999999998</v>
      </c>
      <c r="AL49">
        <v>12.323126</v>
      </c>
      <c r="AM49">
        <v>0</v>
      </c>
      <c r="AN49">
        <v>0.57174000000000003</v>
      </c>
      <c r="AO49">
        <v>0</v>
      </c>
      <c r="AP49">
        <v>2.2230219999999998</v>
      </c>
      <c r="AQ49">
        <v>0</v>
      </c>
      <c r="AR49">
        <v>6.3861980000000003</v>
      </c>
      <c r="AS49">
        <v>23.863095000000001</v>
      </c>
      <c r="AT49">
        <v>14.461477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2053.5383019999999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487.19771600000001</v>
      </c>
      <c r="L50">
        <v>316.22480000000002</v>
      </c>
      <c r="M50">
        <v>88.697199999999995</v>
      </c>
      <c r="N50">
        <v>113.88431199999999</v>
      </c>
      <c r="O50">
        <v>119.22602999999999</v>
      </c>
      <c r="P50">
        <v>118.94583799999999</v>
      </c>
      <c r="Q50">
        <v>10.90185</v>
      </c>
      <c r="R50">
        <v>40.868295000000003</v>
      </c>
      <c r="S50">
        <v>10.698136</v>
      </c>
      <c r="T50">
        <v>0</v>
      </c>
      <c r="U50">
        <v>403.73615699999999</v>
      </c>
      <c r="V50">
        <v>17.488869999999999</v>
      </c>
      <c r="W50">
        <v>33.550015000000002</v>
      </c>
      <c r="X50">
        <v>142.21981400000001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52.241011999999998</v>
      </c>
      <c r="AL50">
        <v>12.323126</v>
      </c>
      <c r="AM50">
        <v>0</v>
      </c>
      <c r="AN50">
        <v>0.57174000000000003</v>
      </c>
      <c r="AO50">
        <v>0</v>
      </c>
      <c r="AP50">
        <v>2.2230219999999998</v>
      </c>
      <c r="AQ50">
        <v>0</v>
      </c>
      <c r="AR50">
        <v>6.3861980000000003</v>
      </c>
      <c r="AS50">
        <v>23.863095000000001</v>
      </c>
      <c r="AT50">
        <v>14.461477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2015.708703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436.02435300000002</v>
      </c>
      <c r="L51">
        <v>316.22480000000002</v>
      </c>
      <c r="M51">
        <v>88.697199999999995</v>
      </c>
      <c r="N51">
        <v>113.88431199999999</v>
      </c>
      <c r="O51">
        <v>119.22602999999999</v>
      </c>
      <c r="P51">
        <v>118.94583799999999</v>
      </c>
      <c r="Q51">
        <v>10.90185</v>
      </c>
      <c r="R51">
        <v>40.868295000000003</v>
      </c>
      <c r="S51">
        <v>10.698136</v>
      </c>
      <c r="T51">
        <v>0</v>
      </c>
      <c r="U51">
        <v>403.73615699999999</v>
      </c>
      <c r="V51">
        <v>17.488869999999999</v>
      </c>
      <c r="W51">
        <v>33.550015000000002</v>
      </c>
      <c r="X51">
        <v>142.21981400000001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52.241011999999998</v>
      </c>
      <c r="AL51">
        <v>12.323126</v>
      </c>
      <c r="AM51">
        <v>0</v>
      </c>
      <c r="AN51">
        <v>0.57174000000000003</v>
      </c>
      <c r="AO51">
        <v>0</v>
      </c>
      <c r="AP51">
        <v>2.2230219999999998</v>
      </c>
      <c r="AQ51">
        <v>0</v>
      </c>
      <c r="AR51">
        <v>6.3861980000000003</v>
      </c>
      <c r="AS51">
        <v>23.863095000000001</v>
      </c>
      <c r="AT51">
        <v>14.461477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1964.5353399999999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394.00781000000001</v>
      </c>
      <c r="L52">
        <v>316.22480000000002</v>
      </c>
      <c r="M52">
        <v>88.697199999999995</v>
      </c>
      <c r="N52">
        <v>113.88431199999999</v>
      </c>
      <c r="O52">
        <v>119.22602999999999</v>
      </c>
      <c r="P52">
        <v>118.94583799999999</v>
      </c>
      <c r="Q52">
        <v>10.90185</v>
      </c>
      <c r="R52">
        <v>40.868295000000003</v>
      </c>
      <c r="S52">
        <v>10.698136</v>
      </c>
      <c r="T52">
        <v>0</v>
      </c>
      <c r="U52">
        <v>403.73615699999999</v>
      </c>
      <c r="V52">
        <v>17.488869999999999</v>
      </c>
      <c r="W52">
        <v>33.550015000000002</v>
      </c>
      <c r="X52">
        <v>142.21981400000001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52.241011999999998</v>
      </c>
      <c r="AL52">
        <v>12.323126</v>
      </c>
      <c r="AM52">
        <v>0</v>
      </c>
      <c r="AN52">
        <v>0.57174000000000003</v>
      </c>
      <c r="AO52">
        <v>0</v>
      </c>
      <c r="AP52">
        <v>2.2230219999999998</v>
      </c>
      <c r="AQ52">
        <v>0</v>
      </c>
      <c r="AR52">
        <v>6.3861980000000003</v>
      </c>
      <c r="AS52">
        <v>23.863095000000001</v>
      </c>
      <c r="AT52">
        <v>14.461477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1922.5187969999999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330.58955600000002</v>
      </c>
      <c r="L53">
        <v>316.22480000000002</v>
      </c>
      <c r="M53">
        <v>88.697199999999995</v>
      </c>
      <c r="N53">
        <v>113.88431199999999</v>
      </c>
      <c r="O53">
        <v>119.22602999999999</v>
      </c>
      <c r="P53">
        <v>118.94583799999999</v>
      </c>
      <c r="Q53">
        <v>10.90185</v>
      </c>
      <c r="R53">
        <v>40.868295000000003</v>
      </c>
      <c r="S53">
        <v>10.698136</v>
      </c>
      <c r="T53">
        <v>0</v>
      </c>
      <c r="U53">
        <v>403.73615699999999</v>
      </c>
      <c r="V53">
        <v>17.488869999999999</v>
      </c>
      <c r="W53">
        <v>33.550015000000002</v>
      </c>
      <c r="X53">
        <v>142.21981400000001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52.241011999999998</v>
      </c>
      <c r="AL53">
        <v>12.323126</v>
      </c>
      <c r="AM53">
        <v>0</v>
      </c>
      <c r="AN53">
        <v>0.57174000000000003</v>
      </c>
      <c r="AO53">
        <v>0</v>
      </c>
      <c r="AP53">
        <v>2.2230219999999998</v>
      </c>
      <c r="AQ53">
        <v>0</v>
      </c>
      <c r="AR53">
        <v>6.3861980000000003</v>
      </c>
      <c r="AS53">
        <v>5.8360830000000004</v>
      </c>
      <c r="AT53">
        <v>14.461477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1841.073531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308.20290999999997</v>
      </c>
      <c r="L54">
        <v>293.08640000000003</v>
      </c>
      <c r="M54">
        <v>88.697199999999995</v>
      </c>
      <c r="N54">
        <v>113.88431199999999</v>
      </c>
      <c r="O54">
        <v>119.22602999999999</v>
      </c>
      <c r="P54">
        <v>118.94583799999999</v>
      </c>
      <c r="Q54">
        <v>10.90185</v>
      </c>
      <c r="R54">
        <v>40.868295000000003</v>
      </c>
      <c r="S54">
        <v>10.698136</v>
      </c>
      <c r="T54">
        <v>0</v>
      </c>
      <c r="U54">
        <v>403.73615699999999</v>
      </c>
      <c r="V54">
        <v>17.488869999999999</v>
      </c>
      <c r="W54">
        <v>33.550015000000002</v>
      </c>
      <c r="X54">
        <v>142.21981400000001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52.241011999999998</v>
      </c>
      <c r="AL54">
        <v>12.323126</v>
      </c>
      <c r="AM54">
        <v>0</v>
      </c>
      <c r="AN54">
        <v>0.57174000000000003</v>
      </c>
      <c r="AO54">
        <v>0</v>
      </c>
      <c r="AP54">
        <v>2.2230219999999998</v>
      </c>
      <c r="AQ54">
        <v>0</v>
      </c>
      <c r="AR54">
        <v>6.3861980000000003</v>
      </c>
      <c r="AS54">
        <v>5.8360830000000004</v>
      </c>
      <c r="AT54">
        <v>14.461477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1795.5484849999998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314.72448400000002</v>
      </c>
      <c r="L55">
        <v>254.5224</v>
      </c>
      <c r="M55">
        <v>88.697199999999995</v>
      </c>
      <c r="N55">
        <v>113.88431199999999</v>
      </c>
      <c r="O55">
        <v>119.22602999999999</v>
      </c>
      <c r="P55">
        <v>118.94583799999999</v>
      </c>
      <c r="Q55">
        <v>7.7127999999999997</v>
      </c>
      <c r="R55">
        <v>23.880886</v>
      </c>
      <c r="S55">
        <v>5.7846000000000002</v>
      </c>
      <c r="T55">
        <v>0</v>
      </c>
      <c r="U55">
        <v>403.73615699999999</v>
      </c>
      <c r="V55">
        <v>10.536454000000001</v>
      </c>
      <c r="W55">
        <v>33.550015000000002</v>
      </c>
      <c r="X55">
        <v>142.21981400000001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52.241011999999998</v>
      </c>
      <c r="AL55">
        <v>12.323126</v>
      </c>
      <c r="AM55">
        <v>0</v>
      </c>
      <c r="AN55">
        <v>0.57174000000000003</v>
      </c>
      <c r="AO55">
        <v>0</v>
      </c>
      <c r="AP55">
        <v>1.235012</v>
      </c>
      <c r="AQ55">
        <v>0</v>
      </c>
      <c r="AR55">
        <v>6.3861980000000003</v>
      </c>
      <c r="AS55">
        <v>5.8360830000000004</v>
      </c>
      <c r="AT55">
        <v>14.461477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1730.4756380000001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342.91050999999999</v>
      </c>
      <c r="L56">
        <v>231.38399999999999</v>
      </c>
      <c r="M56">
        <v>88.697199999999995</v>
      </c>
      <c r="N56">
        <v>113.88431199999999</v>
      </c>
      <c r="O56">
        <v>119.22602999999999</v>
      </c>
      <c r="P56">
        <v>118.94583799999999</v>
      </c>
      <c r="Q56">
        <v>7.7127999999999997</v>
      </c>
      <c r="R56">
        <v>22.179410000000001</v>
      </c>
      <c r="S56">
        <v>5.7846000000000002</v>
      </c>
      <c r="T56">
        <v>0</v>
      </c>
      <c r="U56">
        <v>403.73615699999999</v>
      </c>
      <c r="V56">
        <v>8.2579019999999996</v>
      </c>
      <c r="W56">
        <v>33.550015000000002</v>
      </c>
      <c r="X56">
        <v>142.21981400000001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52.241011999999998</v>
      </c>
      <c r="AL56">
        <v>12.323126</v>
      </c>
      <c r="AM56">
        <v>0</v>
      </c>
      <c r="AN56">
        <v>0.57174000000000003</v>
      </c>
      <c r="AO56">
        <v>0</v>
      </c>
      <c r="AP56">
        <v>1.235012</v>
      </c>
      <c r="AQ56">
        <v>0</v>
      </c>
      <c r="AR56">
        <v>6.3861980000000003</v>
      </c>
      <c r="AS56">
        <v>5.8360830000000004</v>
      </c>
      <c r="AT56">
        <v>14.461477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1731.5432360000002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354.17071499999997</v>
      </c>
      <c r="L57">
        <v>231.38399999999999</v>
      </c>
      <c r="M57">
        <v>88.697199999999995</v>
      </c>
      <c r="N57">
        <v>113.88431199999999</v>
      </c>
      <c r="O57">
        <v>119.22602999999999</v>
      </c>
      <c r="P57">
        <v>118.94583799999999</v>
      </c>
      <c r="Q57">
        <v>7.7127999999999997</v>
      </c>
      <c r="R57">
        <v>22.179410000000001</v>
      </c>
      <c r="S57">
        <v>5.7846000000000002</v>
      </c>
      <c r="T57">
        <v>0</v>
      </c>
      <c r="U57">
        <v>403.73615699999999</v>
      </c>
      <c r="V57">
        <v>8.2579019999999996</v>
      </c>
      <c r="W57">
        <v>33.550015000000002</v>
      </c>
      <c r="X57">
        <v>142.21981400000001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52.241011999999998</v>
      </c>
      <c r="AL57">
        <v>12.323126</v>
      </c>
      <c r="AM57">
        <v>0</v>
      </c>
      <c r="AN57">
        <v>0.57174000000000003</v>
      </c>
      <c r="AO57">
        <v>0</v>
      </c>
      <c r="AP57">
        <v>1.235012</v>
      </c>
      <c r="AQ57">
        <v>0</v>
      </c>
      <c r="AR57">
        <v>4.7896489999999998</v>
      </c>
      <c r="AS57">
        <v>5.8360830000000004</v>
      </c>
      <c r="AT57">
        <v>14.461477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1741.2068920000004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354.17071499999997</v>
      </c>
      <c r="L58">
        <v>231.38399999999999</v>
      </c>
      <c r="M58">
        <v>88.697199999999995</v>
      </c>
      <c r="N58">
        <v>113.88431199999999</v>
      </c>
      <c r="O58">
        <v>119.22602999999999</v>
      </c>
      <c r="P58">
        <v>118.94583799999999</v>
      </c>
      <c r="Q58">
        <v>7.7127999999999997</v>
      </c>
      <c r="R58">
        <v>22.179410000000001</v>
      </c>
      <c r="S58">
        <v>5.7846000000000002</v>
      </c>
      <c r="T58">
        <v>0</v>
      </c>
      <c r="U58">
        <v>403.73615699999999</v>
      </c>
      <c r="V58">
        <v>8.2579019999999996</v>
      </c>
      <c r="W58">
        <v>33.550015000000002</v>
      </c>
      <c r="X58">
        <v>142.21981400000001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52.241011999999998</v>
      </c>
      <c r="AL58">
        <v>12.323126</v>
      </c>
      <c r="AM58">
        <v>0</v>
      </c>
      <c r="AN58">
        <v>0.57174000000000003</v>
      </c>
      <c r="AO58">
        <v>0</v>
      </c>
      <c r="AP58">
        <v>1.235012</v>
      </c>
      <c r="AQ58">
        <v>0</v>
      </c>
      <c r="AR58">
        <v>4.7896489999999998</v>
      </c>
      <c r="AS58">
        <v>5.8360830000000004</v>
      </c>
      <c r="AT58">
        <v>14.461477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1741.2068920000004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361.88351499999999</v>
      </c>
      <c r="L59">
        <v>231.38399999999999</v>
      </c>
      <c r="M59">
        <v>88.697199999999995</v>
      </c>
      <c r="N59">
        <v>113.88431199999999</v>
      </c>
      <c r="O59">
        <v>119.22602999999999</v>
      </c>
      <c r="P59">
        <v>118.94583799999999</v>
      </c>
      <c r="Q59">
        <v>7.7127999999999997</v>
      </c>
      <c r="R59">
        <v>22.005872</v>
      </c>
      <c r="S59">
        <v>10.698136</v>
      </c>
      <c r="T59">
        <v>0</v>
      </c>
      <c r="U59">
        <v>403.73615699999999</v>
      </c>
      <c r="V59">
        <v>8.1518510000000006</v>
      </c>
      <c r="W59">
        <v>33.550015000000002</v>
      </c>
      <c r="X59">
        <v>142.21981400000001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15.887261000000001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52.241011999999998</v>
      </c>
      <c r="AL59">
        <v>2.2405680000000001</v>
      </c>
      <c r="AM59">
        <v>0</v>
      </c>
      <c r="AN59">
        <v>0.57174000000000003</v>
      </c>
      <c r="AO59">
        <v>0</v>
      </c>
      <c r="AP59">
        <v>1.235012</v>
      </c>
      <c r="AQ59">
        <v>0</v>
      </c>
      <c r="AR59">
        <v>4.7896489999999998</v>
      </c>
      <c r="AS59">
        <v>5.8360830000000004</v>
      </c>
      <c r="AT59">
        <v>14.461477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1759.3583420000004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361.88351499999999</v>
      </c>
      <c r="L60">
        <v>254.5224</v>
      </c>
      <c r="M60">
        <v>88.697199999999995</v>
      </c>
      <c r="N60">
        <v>113.88431199999999</v>
      </c>
      <c r="O60">
        <v>119.22602999999999</v>
      </c>
      <c r="P60">
        <v>118.94583799999999</v>
      </c>
      <c r="Q60">
        <v>7.7127999999999997</v>
      </c>
      <c r="R60">
        <v>22.005872</v>
      </c>
      <c r="S60">
        <v>10.698136</v>
      </c>
      <c r="T60">
        <v>0</v>
      </c>
      <c r="U60">
        <v>403.73615699999999</v>
      </c>
      <c r="V60">
        <v>8.1518510000000006</v>
      </c>
      <c r="W60">
        <v>33.550015000000002</v>
      </c>
      <c r="X60">
        <v>142.21981400000001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15.887261000000001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52.241011999999998</v>
      </c>
      <c r="AL60">
        <v>2.2405680000000001</v>
      </c>
      <c r="AM60">
        <v>0</v>
      </c>
      <c r="AN60">
        <v>0.57174000000000003</v>
      </c>
      <c r="AO60">
        <v>0</v>
      </c>
      <c r="AP60">
        <v>1.4820150000000001</v>
      </c>
      <c r="AQ60">
        <v>0</v>
      </c>
      <c r="AR60">
        <v>4.7896489999999998</v>
      </c>
      <c r="AS60">
        <v>5.8360830000000004</v>
      </c>
      <c r="AT60">
        <v>14.461477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1782.7437450000004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361.88351499999999</v>
      </c>
      <c r="L61">
        <v>273.80439999999999</v>
      </c>
      <c r="M61">
        <v>88.697199999999995</v>
      </c>
      <c r="N61">
        <v>113.88431199999999</v>
      </c>
      <c r="O61">
        <v>119.22602999999999</v>
      </c>
      <c r="P61">
        <v>118.94583799999999</v>
      </c>
      <c r="Q61">
        <v>7.6067489999999998</v>
      </c>
      <c r="R61">
        <v>21.870898</v>
      </c>
      <c r="S61">
        <v>10.698136</v>
      </c>
      <c r="T61">
        <v>0</v>
      </c>
      <c r="U61">
        <v>403.73615699999999</v>
      </c>
      <c r="V61">
        <v>8.0843640000000008</v>
      </c>
      <c r="W61">
        <v>33.550015000000002</v>
      </c>
      <c r="X61">
        <v>142.21981400000001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15.887261000000001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52.241011999999998</v>
      </c>
      <c r="AL61">
        <v>2.2405680000000001</v>
      </c>
      <c r="AM61">
        <v>0</v>
      </c>
      <c r="AN61">
        <v>0.57174000000000003</v>
      </c>
      <c r="AO61">
        <v>0</v>
      </c>
      <c r="AP61">
        <v>6.792567</v>
      </c>
      <c r="AQ61">
        <v>0</v>
      </c>
      <c r="AR61">
        <v>4.7896489999999998</v>
      </c>
      <c r="AS61">
        <v>5.8360830000000004</v>
      </c>
      <c r="AT61">
        <v>14.461477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1807.0277850000002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361.88351499999999</v>
      </c>
      <c r="L62">
        <v>273.80439999999999</v>
      </c>
      <c r="M62">
        <v>88.697199999999995</v>
      </c>
      <c r="N62">
        <v>113.88431199999999</v>
      </c>
      <c r="O62">
        <v>119.22602999999999</v>
      </c>
      <c r="P62">
        <v>118.94583799999999</v>
      </c>
      <c r="Q62">
        <v>7.6067489999999998</v>
      </c>
      <c r="R62">
        <v>21.870898</v>
      </c>
      <c r="S62">
        <v>10.698136</v>
      </c>
      <c r="T62">
        <v>0</v>
      </c>
      <c r="U62">
        <v>403.73615699999999</v>
      </c>
      <c r="V62">
        <v>8.0843640000000008</v>
      </c>
      <c r="W62">
        <v>33.550015000000002</v>
      </c>
      <c r="X62">
        <v>142.21981400000001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15.887261000000001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52.241011999999998</v>
      </c>
      <c r="AL62">
        <v>2.2405680000000001</v>
      </c>
      <c r="AM62">
        <v>0</v>
      </c>
      <c r="AN62">
        <v>0.57174000000000003</v>
      </c>
      <c r="AO62">
        <v>0</v>
      </c>
      <c r="AP62">
        <v>6.792567</v>
      </c>
      <c r="AQ62">
        <v>0</v>
      </c>
      <c r="AR62">
        <v>4.7896489999999998</v>
      </c>
      <c r="AS62">
        <v>5.8360830000000004</v>
      </c>
      <c r="AT62">
        <v>14.461477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1807.0277850000002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361.88351499999999</v>
      </c>
      <c r="L63">
        <v>293.08640000000003</v>
      </c>
      <c r="M63">
        <v>88.697199999999995</v>
      </c>
      <c r="N63">
        <v>113.88431199999999</v>
      </c>
      <c r="O63">
        <v>119.22602999999999</v>
      </c>
      <c r="P63">
        <v>118.94583799999999</v>
      </c>
      <c r="Q63">
        <v>7.6067489999999998</v>
      </c>
      <c r="R63">
        <v>21.870898</v>
      </c>
      <c r="S63">
        <v>10.698136</v>
      </c>
      <c r="T63">
        <v>0</v>
      </c>
      <c r="U63">
        <v>403.73615699999999</v>
      </c>
      <c r="V63">
        <v>8.0843640000000008</v>
      </c>
      <c r="W63">
        <v>33.550015000000002</v>
      </c>
      <c r="X63">
        <v>142.21981400000001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15.887261000000001</v>
      </c>
      <c r="AF63">
        <v>8.5554229999999993</v>
      </c>
      <c r="AG63">
        <v>0</v>
      </c>
      <c r="AH63">
        <v>0</v>
      </c>
      <c r="AI63">
        <v>0</v>
      </c>
      <c r="AJ63">
        <v>0</v>
      </c>
      <c r="AK63">
        <v>52.241011999999998</v>
      </c>
      <c r="AL63">
        <v>2.2405680000000001</v>
      </c>
      <c r="AM63">
        <v>0</v>
      </c>
      <c r="AN63">
        <v>0.57174000000000003</v>
      </c>
      <c r="AO63">
        <v>0</v>
      </c>
      <c r="AP63">
        <v>6.792567</v>
      </c>
      <c r="AQ63">
        <v>0</v>
      </c>
      <c r="AR63">
        <v>3.1930990000000001</v>
      </c>
      <c r="AS63">
        <v>5.8360830000000004</v>
      </c>
      <c r="AT63">
        <v>14.461477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1833.2686580000002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361.88351499999999</v>
      </c>
      <c r="L64">
        <v>293.08640000000003</v>
      </c>
      <c r="M64">
        <v>88.697199999999995</v>
      </c>
      <c r="N64">
        <v>113.88431199999999</v>
      </c>
      <c r="O64">
        <v>119.22602999999999</v>
      </c>
      <c r="P64">
        <v>118.94583799999999</v>
      </c>
      <c r="Q64">
        <v>7.6067489999999998</v>
      </c>
      <c r="R64">
        <v>21.870898</v>
      </c>
      <c r="S64">
        <v>10.698136</v>
      </c>
      <c r="T64">
        <v>0</v>
      </c>
      <c r="U64">
        <v>403.73615699999999</v>
      </c>
      <c r="V64">
        <v>8.0843640000000008</v>
      </c>
      <c r="W64">
        <v>33.550015000000002</v>
      </c>
      <c r="X64">
        <v>142.21981400000001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15.887261000000001</v>
      </c>
      <c r="AF64">
        <v>8.5554229999999993</v>
      </c>
      <c r="AG64">
        <v>0</v>
      </c>
      <c r="AH64">
        <v>0</v>
      </c>
      <c r="AI64">
        <v>0</v>
      </c>
      <c r="AJ64">
        <v>0</v>
      </c>
      <c r="AK64">
        <v>52.241011999999998</v>
      </c>
      <c r="AL64">
        <v>2.2405680000000001</v>
      </c>
      <c r="AM64">
        <v>0</v>
      </c>
      <c r="AN64">
        <v>0.57174000000000003</v>
      </c>
      <c r="AO64">
        <v>0</v>
      </c>
      <c r="AP64">
        <v>6.792567</v>
      </c>
      <c r="AQ64">
        <v>0</v>
      </c>
      <c r="AR64">
        <v>3.1930990000000001</v>
      </c>
      <c r="AS64">
        <v>5.8360830000000004</v>
      </c>
      <c r="AT64">
        <v>14.461477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1833.2686580000002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361.88351499999999</v>
      </c>
      <c r="L65">
        <v>293.08640000000003</v>
      </c>
      <c r="M65">
        <v>88.697199999999995</v>
      </c>
      <c r="N65">
        <v>113.88431199999999</v>
      </c>
      <c r="O65">
        <v>119.22602999999999</v>
      </c>
      <c r="P65">
        <v>118.94583799999999</v>
      </c>
      <c r="Q65">
        <v>7.6067489999999998</v>
      </c>
      <c r="R65">
        <v>35.308233999999999</v>
      </c>
      <c r="S65">
        <v>10.698136</v>
      </c>
      <c r="T65">
        <v>0</v>
      </c>
      <c r="U65">
        <v>403.73615699999999</v>
      </c>
      <c r="V65">
        <v>13.046683</v>
      </c>
      <c r="W65">
        <v>33.550015000000002</v>
      </c>
      <c r="X65">
        <v>142.21981400000001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15.887261000000001</v>
      </c>
      <c r="AF65">
        <v>8.5554229999999993</v>
      </c>
      <c r="AG65">
        <v>0</v>
      </c>
      <c r="AH65">
        <v>0</v>
      </c>
      <c r="AI65">
        <v>0</v>
      </c>
      <c r="AJ65">
        <v>0</v>
      </c>
      <c r="AK65">
        <v>52.241011999999998</v>
      </c>
      <c r="AL65">
        <v>2.2405680000000001</v>
      </c>
      <c r="AM65">
        <v>0</v>
      </c>
      <c r="AN65">
        <v>0.57174000000000003</v>
      </c>
      <c r="AO65">
        <v>0</v>
      </c>
      <c r="AP65">
        <v>2.470024</v>
      </c>
      <c r="AQ65">
        <v>0</v>
      </c>
      <c r="AR65">
        <v>3.1930990000000001</v>
      </c>
      <c r="AS65">
        <v>7.1329900000000004</v>
      </c>
      <c r="AT65">
        <v>14.461477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1848.6426770000005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361.88351499999999</v>
      </c>
      <c r="L66">
        <v>293.08640000000003</v>
      </c>
      <c r="M66">
        <v>88.697199999999995</v>
      </c>
      <c r="N66">
        <v>113.88431199999999</v>
      </c>
      <c r="O66">
        <v>119.22602999999999</v>
      </c>
      <c r="P66">
        <v>118.94583799999999</v>
      </c>
      <c r="Q66">
        <v>7.6067489999999998</v>
      </c>
      <c r="R66">
        <v>35.308233999999999</v>
      </c>
      <c r="S66">
        <v>10.698136</v>
      </c>
      <c r="T66">
        <v>0</v>
      </c>
      <c r="U66">
        <v>403.73615699999999</v>
      </c>
      <c r="V66">
        <v>13.046683</v>
      </c>
      <c r="W66">
        <v>33.550015000000002</v>
      </c>
      <c r="X66">
        <v>142.21981400000001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15.887261000000001</v>
      </c>
      <c r="AF66">
        <v>8.5554229999999993</v>
      </c>
      <c r="AG66">
        <v>0</v>
      </c>
      <c r="AH66">
        <v>0</v>
      </c>
      <c r="AI66">
        <v>0</v>
      </c>
      <c r="AJ66">
        <v>0</v>
      </c>
      <c r="AK66">
        <v>52.241011999999998</v>
      </c>
      <c r="AL66">
        <v>2.2405680000000001</v>
      </c>
      <c r="AM66">
        <v>0</v>
      </c>
      <c r="AN66">
        <v>0.57174000000000003</v>
      </c>
      <c r="AO66">
        <v>0</v>
      </c>
      <c r="AP66">
        <v>2.470024</v>
      </c>
      <c r="AQ66">
        <v>0</v>
      </c>
      <c r="AR66">
        <v>3.1930990000000001</v>
      </c>
      <c r="AS66">
        <v>7.1329900000000004</v>
      </c>
      <c r="AT66">
        <v>14.461477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1848.6426770000005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396.012655</v>
      </c>
      <c r="L67">
        <v>316.22480000000002</v>
      </c>
      <c r="M67">
        <v>88.697199999999995</v>
      </c>
      <c r="N67">
        <v>113.88431199999999</v>
      </c>
      <c r="O67">
        <v>119.22602999999999</v>
      </c>
      <c r="P67">
        <v>118.94583799999999</v>
      </c>
      <c r="Q67">
        <v>7.6067489999999998</v>
      </c>
      <c r="R67">
        <v>35.308233999999999</v>
      </c>
      <c r="S67">
        <v>10.698136</v>
      </c>
      <c r="T67">
        <v>0</v>
      </c>
      <c r="U67">
        <v>403.73615699999999</v>
      </c>
      <c r="V67">
        <v>13.046683</v>
      </c>
      <c r="W67">
        <v>33.550015000000002</v>
      </c>
      <c r="X67">
        <v>142.21981400000001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15.887261000000001</v>
      </c>
      <c r="AF67">
        <v>8.5554229999999993</v>
      </c>
      <c r="AG67">
        <v>0</v>
      </c>
      <c r="AH67">
        <v>0</v>
      </c>
      <c r="AI67">
        <v>0</v>
      </c>
      <c r="AJ67">
        <v>0</v>
      </c>
      <c r="AK67">
        <v>52.241011999999998</v>
      </c>
      <c r="AL67">
        <v>2.2405680000000001</v>
      </c>
      <c r="AM67">
        <v>0</v>
      </c>
      <c r="AN67">
        <v>0.57174000000000003</v>
      </c>
      <c r="AO67">
        <v>0</v>
      </c>
      <c r="AP67">
        <v>2.470024</v>
      </c>
      <c r="AQ67">
        <v>0</v>
      </c>
      <c r="AR67">
        <v>3.1930990000000001</v>
      </c>
      <c r="AS67">
        <v>7.1329900000000004</v>
      </c>
      <c r="AT67">
        <v>14.461477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1905.9102170000006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463.30683499999998</v>
      </c>
      <c r="L68">
        <v>316.22480000000002</v>
      </c>
      <c r="M68">
        <v>88.697199999999995</v>
      </c>
      <c r="N68">
        <v>113.88431199999999</v>
      </c>
      <c r="O68">
        <v>119.22602999999999</v>
      </c>
      <c r="P68">
        <v>118.94583799999999</v>
      </c>
      <c r="Q68">
        <v>7.6067489999999998</v>
      </c>
      <c r="R68">
        <v>35.308233999999999</v>
      </c>
      <c r="S68">
        <v>10.698136</v>
      </c>
      <c r="T68">
        <v>0</v>
      </c>
      <c r="U68">
        <v>403.73615699999999</v>
      </c>
      <c r="V68">
        <v>13.046683</v>
      </c>
      <c r="W68">
        <v>33.550015000000002</v>
      </c>
      <c r="X68">
        <v>142.21981400000001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15.887261000000001</v>
      </c>
      <c r="AF68">
        <v>8.5554229999999993</v>
      </c>
      <c r="AG68">
        <v>0</v>
      </c>
      <c r="AH68">
        <v>0</v>
      </c>
      <c r="AI68">
        <v>0</v>
      </c>
      <c r="AJ68">
        <v>0</v>
      </c>
      <c r="AK68">
        <v>52.241011999999998</v>
      </c>
      <c r="AL68">
        <v>2.2405680000000001</v>
      </c>
      <c r="AM68">
        <v>0</v>
      </c>
      <c r="AN68">
        <v>0.57174000000000003</v>
      </c>
      <c r="AO68">
        <v>0</v>
      </c>
      <c r="AP68">
        <v>2.470024</v>
      </c>
      <c r="AQ68">
        <v>0</v>
      </c>
      <c r="AR68">
        <v>3.1930990000000001</v>
      </c>
      <c r="AS68">
        <v>7.1329900000000004</v>
      </c>
      <c r="AT68">
        <v>14.461477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1973.2043970000007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495.079812</v>
      </c>
      <c r="L69">
        <v>316.22480000000002</v>
      </c>
      <c r="M69">
        <v>88.697199999999995</v>
      </c>
      <c r="N69">
        <v>113.88431199999999</v>
      </c>
      <c r="O69">
        <v>119.22602999999999</v>
      </c>
      <c r="P69">
        <v>118.94583799999999</v>
      </c>
      <c r="Q69">
        <v>8.7100259999999992</v>
      </c>
      <c r="R69">
        <v>35.308233999999999</v>
      </c>
      <c r="S69">
        <v>10.698136</v>
      </c>
      <c r="T69">
        <v>0</v>
      </c>
      <c r="U69">
        <v>403.73615699999999</v>
      </c>
      <c r="V69">
        <v>13.046683</v>
      </c>
      <c r="W69">
        <v>33.550015000000002</v>
      </c>
      <c r="X69">
        <v>142.21981400000001</v>
      </c>
      <c r="Y69">
        <v>0</v>
      </c>
      <c r="Z69">
        <v>1.0605100000000001</v>
      </c>
      <c r="AA69">
        <v>0</v>
      </c>
      <c r="AB69">
        <v>0</v>
      </c>
      <c r="AC69">
        <v>0</v>
      </c>
      <c r="AD69">
        <v>0</v>
      </c>
      <c r="AE69">
        <v>15.887261000000001</v>
      </c>
      <c r="AF69">
        <v>8.5554229999999993</v>
      </c>
      <c r="AG69">
        <v>0</v>
      </c>
      <c r="AH69">
        <v>18.260054</v>
      </c>
      <c r="AI69">
        <v>0</v>
      </c>
      <c r="AJ69">
        <v>0</v>
      </c>
      <c r="AK69">
        <v>52.241011999999998</v>
      </c>
      <c r="AL69">
        <v>2.2405680000000001</v>
      </c>
      <c r="AM69">
        <v>0</v>
      </c>
      <c r="AN69">
        <v>0.57174000000000003</v>
      </c>
      <c r="AO69">
        <v>0</v>
      </c>
      <c r="AP69">
        <v>2.470024</v>
      </c>
      <c r="AQ69">
        <v>0</v>
      </c>
      <c r="AR69">
        <v>3.1930990000000001</v>
      </c>
      <c r="AS69">
        <v>7.1329900000000004</v>
      </c>
      <c r="AT69">
        <v>14.461477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2025.4012150000005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504.72081200000002</v>
      </c>
      <c r="L70">
        <v>335.5068</v>
      </c>
      <c r="M70">
        <v>88.697199999999995</v>
      </c>
      <c r="N70">
        <v>113.88431199999999</v>
      </c>
      <c r="O70">
        <v>119.22602999999999</v>
      </c>
      <c r="P70">
        <v>118.94583799999999</v>
      </c>
      <c r="Q70">
        <v>12.378560999999999</v>
      </c>
      <c r="R70">
        <v>35.308233999999999</v>
      </c>
      <c r="S70">
        <v>14.268293999999999</v>
      </c>
      <c r="T70">
        <v>0</v>
      </c>
      <c r="U70">
        <v>403.73615699999999</v>
      </c>
      <c r="V70">
        <v>13.046683</v>
      </c>
      <c r="W70">
        <v>33.550015000000002</v>
      </c>
      <c r="X70">
        <v>142.21981400000001</v>
      </c>
      <c r="Y70">
        <v>0</v>
      </c>
      <c r="Z70">
        <v>1.0605100000000001</v>
      </c>
      <c r="AA70">
        <v>0</v>
      </c>
      <c r="AB70">
        <v>0</v>
      </c>
      <c r="AC70">
        <v>0</v>
      </c>
      <c r="AD70">
        <v>0</v>
      </c>
      <c r="AE70">
        <v>15.887261000000001</v>
      </c>
      <c r="AF70">
        <v>8.5554229999999993</v>
      </c>
      <c r="AG70">
        <v>0</v>
      </c>
      <c r="AH70">
        <v>18.260054</v>
      </c>
      <c r="AI70">
        <v>0</v>
      </c>
      <c r="AJ70">
        <v>0</v>
      </c>
      <c r="AK70">
        <v>52.241011999999998</v>
      </c>
      <c r="AL70">
        <v>2.2405680000000001</v>
      </c>
      <c r="AM70">
        <v>0</v>
      </c>
      <c r="AN70">
        <v>0.57174000000000003</v>
      </c>
      <c r="AO70">
        <v>0</v>
      </c>
      <c r="AP70">
        <v>2.470024</v>
      </c>
      <c r="AQ70">
        <v>0</v>
      </c>
      <c r="AR70">
        <v>3.1930990000000001</v>
      </c>
      <c r="AS70">
        <v>7.1329900000000004</v>
      </c>
      <c r="AT70">
        <v>14.461477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2061.5629080000003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457.82939699999997</v>
      </c>
      <c r="L71">
        <v>335.5068</v>
      </c>
      <c r="M71">
        <v>88.697199999999995</v>
      </c>
      <c r="N71">
        <v>113.88431199999999</v>
      </c>
      <c r="O71">
        <v>119.22602999999999</v>
      </c>
      <c r="P71">
        <v>118.94583799999999</v>
      </c>
      <c r="Q71">
        <v>13.805911999999999</v>
      </c>
      <c r="R71">
        <v>36.918655999999999</v>
      </c>
      <c r="S71">
        <v>14.268293999999999</v>
      </c>
      <c r="T71">
        <v>0</v>
      </c>
      <c r="U71">
        <v>403.73615699999999</v>
      </c>
      <c r="V71">
        <v>17.488869999999999</v>
      </c>
      <c r="W71">
        <v>33.550015000000002</v>
      </c>
      <c r="X71">
        <v>142.21981400000001</v>
      </c>
      <c r="Y71">
        <v>0</v>
      </c>
      <c r="Z71">
        <v>1.0605100000000001</v>
      </c>
      <c r="AA71">
        <v>0</v>
      </c>
      <c r="AB71">
        <v>0</v>
      </c>
      <c r="AC71">
        <v>9.330406</v>
      </c>
      <c r="AD71">
        <v>0</v>
      </c>
      <c r="AE71">
        <v>15.887261000000001</v>
      </c>
      <c r="AF71">
        <v>8.5554229999999993</v>
      </c>
      <c r="AG71">
        <v>0</v>
      </c>
      <c r="AH71">
        <v>18.260054</v>
      </c>
      <c r="AI71">
        <v>0</v>
      </c>
      <c r="AJ71">
        <v>0</v>
      </c>
      <c r="AK71">
        <v>52.241011999999998</v>
      </c>
      <c r="AL71">
        <v>2.2405680000000001</v>
      </c>
      <c r="AM71">
        <v>0</v>
      </c>
      <c r="AN71">
        <v>0.57174000000000003</v>
      </c>
      <c r="AO71">
        <v>0</v>
      </c>
      <c r="AP71">
        <v>1.729017</v>
      </c>
      <c r="AQ71">
        <v>15.002359999999999</v>
      </c>
      <c r="AR71">
        <v>3.1930990000000001</v>
      </c>
      <c r="AS71">
        <v>7.1329900000000004</v>
      </c>
      <c r="AT71">
        <v>14.461477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2045.7432120000005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435.305612</v>
      </c>
      <c r="L72">
        <v>357.902939</v>
      </c>
      <c r="M72">
        <v>88.697199999999995</v>
      </c>
      <c r="N72">
        <v>113.88431199999999</v>
      </c>
      <c r="O72">
        <v>119.22602999999999</v>
      </c>
      <c r="P72">
        <v>118.94583799999999</v>
      </c>
      <c r="Q72">
        <v>13.805911999999999</v>
      </c>
      <c r="R72">
        <v>40.767662999999999</v>
      </c>
      <c r="S72">
        <v>14.268293999999999</v>
      </c>
      <c r="T72">
        <v>0</v>
      </c>
      <c r="U72">
        <v>403.73615699999999</v>
      </c>
      <c r="V72">
        <v>17.488869999999999</v>
      </c>
      <c r="W72">
        <v>33.550015000000002</v>
      </c>
      <c r="X72">
        <v>142.21981400000001</v>
      </c>
      <c r="Y72">
        <v>0</v>
      </c>
      <c r="Z72">
        <v>1.0605100000000001</v>
      </c>
      <c r="AA72">
        <v>0</v>
      </c>
      <c r="AB72">
        <v>0</v>
      </c>
      <c r="AC72">
        <v>9.330406</v>
      </c>
      <c r="AD72">
        <v>0</v>
      </c>
      <c r="AE72">
        <v>15.887261000000001</v>
      </c>
      <c r="AF72">
        <v>8.5554229999999993</v>
      </c>
      <c r="AG72">
        <v>0</v>
      </c>
      <c r="AH72">
        <v>36.520108</v>
      </c>
      <c r="AI72">
        <v>0</v>
      </c>
      <c r="AJ72">
        <v>0</v>
      </c>
      <c r="AK72">
        <v>52.241011999999998</v>
      </c>
      <c r="AL72">
        <v>14.563694999999999</v>
      </c>
      <c r="AM72">
        <v>0</v>
      </c>
      <c r="AN72">
        <v>0.57174000000000003</v>
      </c>
      <c r="AO72">
        <v>0</v>
      </c>
      <c r="AP72">
        <v>1.729017</v>
      </c>
      <c r="AQ72">
        <v>15.002359999999999</v>
      </c>
      <c r="AR72">
        <v>3.1930990000000001</v>
      </c>
      <c r="AS72">
        <v>7.1329900000000004</v>
      </c>
      <c r="AT72">
        <v>14.461477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2080.0477540000006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435.305612</v>
      </c>
      <c r="L73">
        <v>345.63358199999999</v>
      </c>
      <c r="M73">
        <v>88.697199999999995</v>
      </c>
      <c r="N73">
        <v>113.88431199999999</v>
      </c>
      <c r="O73">
        <v>119.22602999999999</v>
      </c>
      <c r="P73">
        <v>118.94583799999999</v>
      </c>
      <c r="Q73">
        <v>10.699389</v>
      </c>
      <c r="R73">
        <v>40.868295000000003</v>
      </c>
      <c r="S73">
        <v>14.264939999999999</v>
      </c>
      <c r="T73">
        <v>0</v>
      </c>
      <c r="U73">
        <v>403.73615699999999</v>
      </c>
      <c r="V73">
        <v>17.488869999999999</v>
      </c>
      <c r="W73">
        <v>33.550015000000002</v>
      </c>
      <c r="X73">
        <v>142.21981400000001</v>
      </c>
      <c r="Y73">
        <v>0</v>
      </c>
      <c r="Z73">
        <v>1.0605100000000001</v>
      </c>
      <c r="AA73">
        <v>6.7785869999999999</v>
      </c>
      <c r="AB73">
        <v>0</v>
      </c>
      <c r="AC73">
        <v>9.330406</v>
      </c>
      <c r="AD73">
        <v>8.6603169999999992</v>
      </c>
      <c r="AE73">
        <v>15.887261000000001</v>
      </c>
      <c r="AF73">
        <v>8.5554229999999993</v>
      </c>
      <c r="AG73">
        <v>0</v>
      </c>
      <c r="AH73">
        <v>68.475201999999996</v>
      </c>
      <c r="AI73">
        <v>3.6818979999999999</v>
      </c>
      <c r="AJ73">
        <v>0</v>
      </c>
      <c r="AK73">
        <v>52.241011999999998</v>
      </c>
      <c r="AL73">
        <v>68.337335999999993</v>
      </c>
      <c r="AM73">
        <v>0</v>
      </c>
      <c r="AN73">
        <v>0.57174000000000003</v>
      </c>
      <c r="AO73">
        <v>0</v>
      </c>
      <c r="AP73">
        <v>1.729017</v>
      </c>
      <c r="AQ73">
        <v>30.004719999999999</v>
      </c>
      <c r="AR73">
        <v>38.317189999999997</v>
      </c>
      <c r="AS73">
        <v>7.1329900000000004</v>
      </c>
      <c r="AT73">
        <v>14.461477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2219.7451400000009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435.305612</v>
      </c>
      <c r="L74">
        <v>316.22480000000002</v>
      </c>
      <c r="M74">
        <v>88.697199999999995</v>
      </c>
      <c r="N74">
        <v>113.88431199999999</v>
      </c>
      <c r="O74">
        <v>119.22602999999999</v>
      </c>
      <c r="P74">
        <v>118.94583799999999</v>
      </c>
      <c r="Q74">
        <v>10.699389</v>
      </c>
      <c r="R74">
        <v>40.868295000000003</v>
      </c>
      <c r="S74">
        <v>11.825218</v>
      </c>
      <c r="T74">
        <v>0</v>
      </c>
      <c r="U74">
        <v>403.73615699999999</v>
      </c>
      <c r="V74">
        <v>17.488869999999999</v>
      </c>
      <c r="W74">
        <v>33.550015000000002</v>
      </c>
      <c r="X74">
        <v>142.21981400000001</v>
      </c>
      <c r="Y74">
        <v>0</v>
      </c>
      <c r="Z74">
        <v>1.0605100000000001</v>
      </c>
      <c r="AA74">
        <v>13.404845999999999</v>
      </c>
      <c r="AB74">
        <v>12.697236</v>
      </c>
      <c r="AC74">
        <v>9.330406</v>
      </c>
      <c r="AD74">
        <v>15.282913000000001</v>
      </c>
      <c r="AE74">
        <v>15.887261000000001</v>
      </c>
      <c r="AF74">
        <v>8.5554229999999993</v>
      </c>
      <c r="AG74">
        <v>0</v>
      </c>
      <c r="AH74">
        <v>91.300269999999998</v>
      </c>
      <c r="AI74">
        <v>15.954891</v>
      </c>
      <c r="AJ74">
        <v>0</v>
      </c>
      <c r="AK74">
        <v>52.241011999999998</v>
      </c>
      <c r="AL74">
        <v>68.337335999999993</v>
      </c>
      <c r="AM74">
        <v>4.3694940000000004</v>
      </c>
      <c r="AN74">
        <v>0.57174000000000003</v>
      </c>
      <c r="AO74">
        <v>0</v>
      </c>
      <c r="AP74">
        <v>1.729017</v>
      </c>
      <c r="AQ74">
        <v>45.007080000000002</v>
      </c>
      <c r="AR74">
        <v>38.317189999999997</v>
      </c>
      <c r="AS74">
        <v>7.1329900000000004</v>
      </c>
      <c r="AT74">
        <v>14.461477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2268.3126420000003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435.305612</v>
      </c>
      <c r="L75">
        <v>316.22480000000002</v>
      </c>
      <c r="M75">
        <v>88.697199999999995</v>
      </c>
      <c r="N75">
        <v>113.88431199999999</v>
      </c>
      <c r="O75">
        <v>119.22602999999999</v>
      </c>
      <c r="P75">
        <v>118.94583799999999</v>
      </c>
      <c r="Q75">
        <v>10.699389</v>
      </c>
      <c r="R75">
        <v>40.868295000000003</v>
      </c>
      <c r="S75">
        <v>10.698136</v>
      </c>
      <c r="T75">
        <v>0</v>
      </c>
      <c r="U75">
        <v>403.73615699999999</v>
      </c>
      <c r="V75">
        <v>17.488869999999999</v>
      </c>
      <c r="W75">
        <v>33.550015000000002</v>
      </c>
      <c r="X75">
        <v>142.21981400000001</v>
      </c>
      <c r="Y75">
        <v>0</v>
      </c>
      <c r="Z75">
        <v>2.1210200000000001</v>
      </c>
      <c r="AA75">
        <v>21.325892</v>
      </c>
      <c r="AB75">
        <v>15.421744</v>
      </c>
      <c r="AC75">
        <v>18.679226</v>
      </c>
      <c r="AD75">
        <v>26.424157000000001</v>
      </c>
      <c r="AE75">
        <v>31.774522000000001</v>
      </c>
      <c r="AF75">
        <v>17.110847</v>
      </c>
      <c r="AG75">
        <v>0</v>
      </c>
      <c r="AH75">
        <v>107.734319</v>
      </c>
      <c r="AI75">
        <v>15.954891</v>
      </c>
      <c r="AJ75">
        <v>0</v>
      </c>
      <c r="AK75">
        <v>52.241011999999998</v>
      </c>
      <c r="AL75">
        <v>68.337335999999993</v>
      </c>
      <c r="AM75">
        <v>4.3694940000000004</v>
      </c>
      <c r="AN75">
        <v>0.57174000000000003</v>
      </c>
      <c r="AO75">
        <v>0</v>
      </c>
      <c r="AP75">
        <v>1.729017</v>
      </c>
      <c r="AQ75">
        <v>45.007080000000002</v>
      </c>
      <c r="AR75">
        <v>4.257466</v>
      </c>
      <c r="AS75">
        <v>7.1329900000000004</v>
      </c>
      <c r="AT75">
        <v>14.461477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2306.1986979999997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435.305612</v>
      </c>
      <c r="L76">
        <v>316.22480000000002</v>
      </c>
      <c r="M76">
        <v>88.697199999999995</v>
      </c>
      <c r="N76">
        <v>113.88431199999999</v>
      </c>
      <c r="O76">
        <v>119.22602999999999</v>
      </c>
      <c r="P76">
        <v>118.94583799999999</v>
      </c>
      <c r="Q76">
        <v>10.699389</v>
      </c>
      <c r="R76">
        <v>40.868295000000003</v>
      </c>
      <c r="S76">
        <v>10.698136</v>
      </c>
      <c r="T76">
        <v>0</v>
      </c>
      <c r="U76">
        <v>403.73615699999999</v>
      </c>
      <c r="V76">
        <v>17.488869999999999</v>
      </c>
      <c r="W76">
        <v>33.550015000000002</v>
      </c>
      <c r="X76">
        <v>142.21981400000001</v>
      </c>
      <c r="Y76">
        <v>0</v>
      </c>
      <c r="Z76">
        <v>12.573407</v>
      </c>
      <c r="AA76">
        <v>30.46556</v>
      </c>
      <c r="AB76">
        <v>38.091707</v>
      </c>
      <c r="AC76">
        <v>19.642959000000001</v>
      </c>
      <c r="AD76">
        <v>35.232208999999997</v>
      </c>
      <c r="AE76">
        <v>47.661783999999997</v>
      </c>
      <c r="AF76">
        <v>19.012052000000001</v>
      </c>
      <c r="AG76">
        <v>0</v>
      </c>
      <c r="AH76">
        <v>135.30699999999999</v>
      </c>
      <c r="AI76">
        <v>15.954891</v>
      </c>
      <c r="AJ76">
        <v>0</v>
      </c>
      <c r="AK76">
        <v>52.241011999999998</v>
      </c>
      <c r="AL76">
        <v>68.337335999999993</v>
      </c>
      <c r="AM76">
        <v>10.157788</v>
      </c>
      <c r="AN76">
        <v>0.57174000000000003</v>
      </c>
      <c r="AO76">
        <v>0</v>
      </c>
      <c r="AP76">
        <v>1.729017</v>
      </c>
      <c r="AQ76">
        <v>45.007080000000002</v>
      </c>
      <c r="AR76">
        <v>4.257466</v>
      </c>
      <c r="AS76">
        <v>7.1329900000000004</v>
      </c>
      <c r="AT76">
        <v>14.461477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2409.3819429999999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329.30239599999999</v>
      </c>
      <c r="L77">
        <v>316.22480000000002</v>
      </c>
      <c r="M77">
        <v>88.697199999999995</v>
      </c>
      <c r="N77">
        <v>113.88431199999999</v>
      </c>
      <c r="O77">
        <v>119.22602999999999</v>
      </c>
      <c r="P77">
        <v>118.94583799999999</v>
      </c>
      <c r="Q77">
        <v>10.699389</v>
      </c>
      <c r="R77">
        <v>40.868295000000003</v>
      </c>
      <c r="S77">
        <v>10.698136</v>
      </c>
      <c r="T77">
        <v>0</v>
      </c>
      <c r="U77">
        <v>403.73615699999999</v>
      </c>
      <c r="V77">
        <v>17.488869999999999</v>
      </c>
      <c r="W77">
        <v>33.550015000000002</v>
      </c>
      <c r="X77">
        <v>142.21981400000001</v>
      </c>
      <c r="Y77">
        <v>0</v>
      </c>
      <c r="Z77">
        <v>12.573407</v>
      </c>
      <c r="AA77">
        <v>36.558672000000001</v>
      </c>
      <c r="AB77">
        <v>38.091707</v>
      </c>
      <c r="AC77">
        <v>19.642959000000001</v>
      </c>
      <c r="AD77">
        <v>35.232208999999997</v>
      </c>
      <c r="AE77">
        <v>47.661783999999997</v>
      </c>
      <c r="AF77">
        <v>19.012052000000001</v>
      </c>
      <c r="AG77">
        <v>0</v>
      </c>
      <c r="AH77">
        <v>135.30699999999999</v>
      </c>
      <c r="AI77">
        <v>15.954891</v>
      </c>
      <c r="AJ77">
        <v>0</v>
      </c>
      <c r="AK77">
        <v>52.241011999999998</v>
      </c>
      <c r="AL77">
        <v>13.44341</v>
      </c>
      <c r="AM77">
        <v>10.157788</v>
      </c>
      <c r="AN77">
        <v>0.57174000000000003</v>
      </c>
      <c r="AO77">
        <v>0</v>
      </c>
      <c r="AP77">
        <v>1.729017</v>
      </c>
      <c r="AQ77">
        <v>45.007080000000002</v>
      </c>
      <c r="AR77">
        <v>8.5149310000000007</v>
      </c>
      <c r="AS77">
        <v>7.1329900000000004</v>
      </c>
      <c r="AT77">
        <v>14.461477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2258.8353779999998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329.30239599999999</v>
      </c>
      <c r="L78">
        <v>316.22480000000002</v>
      </c>
      <c r="M78">
        <v>88.697199999999995</v>
      </c>
      <c r="N78">
        <v>113.88431199999999</v>
      </c>
      <c r="O78">
        <v>119.22602999999999</v>
      </c>
      <c r="P78">
        <v>118.94583799999999</v>
      </c>
      <c r="Q78">
        <v>10.699389</v>
      </c>
      <c r="R78">
        <v>40.868295000000003</v>
      </c>
      <c r="S78">
        <v>10.698136</v>
      </c>
      <c r="T78">
        <v>0</v>
      </c>
      <c r="U78">
        <v>403.73615699999999</v>
      </c>
      <c r="V78">
        <v>17.488869999999999</v>
      </c>
      <c r="W78">
        <v>33.550015000000002</v>
      </c>
      <c r="X78">
        <v>142.21981400000001</v>
      </c>
      <c r="Y78">
        <v>0</v>
      </c>
      <c r="Z78">
        <v>12.573407</v>
      </c>
      <c r="AA78">
        <v>36.558672000000001</v>
      </c>
      <c r="AB78">
        <v>38.091707</v>
      </c>
      <c r="AC78">
        <v>19.642959000000001</v>
      </c>
      <c r="AD78">
        <v>35.232208999999997</v>
      </c>
      <c r="AE78">
        <v>47.661783999999997</v>
      </c>
      <c r="AF78">
        <v>19.012052000000001</v>
      </c>
      <c r="AG78">
        <v>0</v>
      </c>
      <c r="AH78">
        <v>135.30699999999999</v>
      </c>
      <c r="AI78">
        <v>15.954891</v>
      </c>
      <c r="AJ78">
        <v>0</v>
      </c>
      <c r="AK78">
        <v>52.241011999999998</v>
      </c>
      <c r="AL78">
        <v>2.2405680000000001</v>
      </c>
      <c r="AM78">
        <v>10.157788</v>
      </c>
      <c r="AN78">
        <v>0.57174000000000003</v>
      </c>
      <c r="AO78">
        <v>0</v>
      </c>
      <c r="AP78">
        <v>1.729017</v>
      </c>
      <c r="AQ78">
        <v>45.007080000000002</v>
      </c>
      <c r="AR78">
        <v>9.5792979999999996</v>
      </c>
      <c r="AS78">
        <v>7.1329900000000004</v>
      </c>
      <c r="AT78">
        <v>14.461477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2248.696903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329.298092</v>
      </c>
      <c r="L79">
        <v>360.57339999999999</v>
      </c>
      <c r="M79">
        <v>88.697199999999995</v>
      </c>
      <c r="N79">
        <v>113.88431199999999</v>
      </c>
      <c r="O79">
        <v>119.22602999999999</v>
      </c>
      <c r="P79">
        <v>118.94583799999999</v>
      </c>
      <c r="Q79">
        <v>8.9048429999999996</v>
      </c>
      <c r="R79">
        <v>40.868295000000003</v>
      </c>
      <c r="S79">
        <v>10.698136</v>
      </c>
      <c r="T79">
        <v>0</v>
      </c>
      <c r="U79">
        <v>403.73615699999999</v>
      </c>
      <c r="V79">
        <v>17.488869999999999</v>
      </c>
      <c r="W79">
        <v>33.550015000000002</v>
      </c>
      <c r="X79">
        <v>142.21981400000001</v>
      </c>
      <c r="Y79">
        <v>0</v>
      </c>
      <c r="Z79">
        <v>12.573407</v>
      </c>
      <c r="AA79">
        <v>25.134087000000001</v>
      </c>
      <c r="AB79">
        <v>38.091707</v>
      </c>
      <c r="AC79">
        <v>19.642959000000001</v>
      </c>
      <c r="AD79">
        <v>35.232208999999997</v>
      </c>
      <c r="AE79">
        <v>47.661783999999997</v>
      </c>
      <c r="AF79">
        <v>19.012052000000001</v>
      </c>
      <c r="AG79">
        <v>0</v>
      </c>
      <c r="AH79">
        <v>135.12440000000001</v>
      </c>
      <c r="AI79">
        <v>15.954891</v>
      </c>
      <c r="AJ79">
        <v>0</v>
      </c>
      <c r="AK79">
        <v>52.241011999999998</v>
      </c>
      <c r="AL79">
        <v>2.2405680000000001</v>
      </c>
      <c r="AM79">
        <v>10.157788</v>
      </c>
      <c r="AN79">
        <v>0.57174000000000003</v>
      </c>
      <c r="AO79">
        <v>0</v>
      </c>
      <c r="AP79">
        <v>3.7050360000000002</v>
      </c>
      <c r="AQ79">
        <v>45.007080000000002</v>
      </c>
      <c r="AR79">
        <v>38.317189999999997</v>
      </c>
      <c r="AS79">
        <v>7.1329900000000004</v>
      </c>
      <c r="AT79">
        <v>14.461477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2310.3533789999997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329.298092</v>
      </c>
      <c r="L80">
        <v>408.77839999999998</v>
      </c>
      <c r="M80">
        <v>88.697199999999995</v>
      </c>
      <c r="N80">
        <v>113.88431199999999</v>
      </c>
      <c r="O80">
        <v>119.22602999999999</v>
      </c>
      <c r="P80">
        <v>118.94583799999999</v>
      </c>
      <c r="Q80">
        <v>7.5103390000000001</v>
      </c>
      <c r="R80">
        <v>40.868295000000003</v>
      </c>
      <c r="S80">
        <v>10.698136</v>
      </c>
      <c r="T80">
        <v>0</v>
      </c>
      <c r="U80">
        <v>403.73615699999999</v>
      </c>
      <c r="V80">
        <v>17.488869999999999</v>
      </c>
      <c r="W80">
        <v>33.550015000000002</v>
      </c>
      <c r="X80">
        <v>142.21981400000001</v>
      </c>
      <c r="Y80">
        <v>0</v>
      </c>
      <c r="Z80">
        <v>12.573407</v>
      </c>
      <c r="AA80">
        <v>25.134087000000001</v>
      </c>
      <c r="AB80">
        <v>38.091707</v>
      </c>
      <c r="AC80">
        <v>19.642959000000001</v>
      </c>
      <c r="AD80">
        <v>35.232208999999997</v>
      </c>
      <c r="AE80">
        <v>47.661783999999997</v>
      </c>
      <c r="AF80">
        <v>19.012052000000001</v>
      </c>
      <c r="AG80">
        <v>0</v>
      </c>
      <c r="AH80">
        <v>127.82037800000001</v>
      </c>
      <c r="AI80">
        <v>3.6818979999999999</v>
      </c>
      <c r="AJ80">
        <v>0</v>
      </c>
      <c r="AK80">
        <v>52.241011999999998</v>
      </c>
      <c r="AL80">
        <v>2.2405680000000001</v>
      </c>
      <c r="AM80">
        <v>10.157788</v>
      </c>
      <c r="AN80">
        <v>0.57174000000000003</v>
      </c>
      <c r="AO80">
        <v>0</v>
      </c>
      <c r="AP80">
        <v>3.7050360000000002</v>
      </c>
      <c r="AQ80">
        <v>45.007080000000002</v>
      </c>
      <c r="AR80">
        <v>38.317189999999997</v>
      </c>
      <c r="AS80">
        <v>7.1329900000000004</v>
      </c>
      <c r="AT80">
        <v>14.461477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2337.5868599999994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329.298092</v>
      </c>
      <c r="L81">
        <v>427.31804299999999</v>
      </c>
      <c r="M81">
        <v>88.697199999999995</v>
      </c>
      <c r="N81">
        <v>113.88431199999999</v>
      </c>
      <c r="O81">
        <v>119.22602999999999</v>
      </c>
      <c r="P81">
        <v>118.94583799999999</v>
      </c>
      <c r="Q81">
        <v>7.4428520000000002</v>
      </c>
      <c r="R81">
        <v>40.868295000000003</v>
      </c>
      <c r="S81">
        <v>14.268293999999999</v>
      </c>
      <c r="T81">
        <v>0</v>
      </c>
      <c r="U81">
        <v>392.62972500000001</v>
      </c>
      <c r="V81">
        <v>17.488869999999999</v>
      </c>
      <c r="W81">
        <v>33.550015000000002</v>
      </c>
      <c r="X81">
        <v>142.21981400000001</v>
      </c>
      <c r="Y81">
        <v>0</v>
      </c>
      <c r="Z81">
        <v>12.573407</v>
      </c>
      <c r="AA81">
        <v>24.981759</v>
      </c>
      <c r="AB81">
        <v>38.091707</v>
      </c>
      <c r="AC81">
        <v>19.642959000000001</v>
      </c>
      <c r="AD81">
        <v>35.232208999999997</v>
      </c>
      <c r="AE81">
        <v>47.661783999999997</v>
      </c>
      <c r="AF81">
        <v>19.012052000000001</v>
      </c>
      <c r="AG81">
        <v>0</v>
      </c>
      <c r="AH81">
        <v>118.69035100000001</v>
      </c>
      <c r="AI81">
        <v>0</v>
      </c>
      <c r="AJ81">
        <v>0</v>
      </c>
      <c r="AK81">
        <v>52.241011999999998</v>
      </c>
      <c r="AL81">
        <v>2.2405680000000001</v>
      </c>
      <c r="AM81">
        <v>10.157788</v>
      </c>
      <c r="AN81">
        <v>0.57174000000000003</v>
      </c>
      <c r="AO81">
        <v>0</v>
      </c>
      <c r="AP81">
        <v>3.7050360000000002</v>
      </c>
      <c r="AQ81">
        <v>45.007080000000002</v>
      </c>
      <c r="AR81">
        <v>6.3861980000000003</v>
      </c>
      <c r="AS81">
        <v>5.8360830000000004</v>
      </c>
      <c r="AT81">
        <v>14.461477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2302.33059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329.298092</v>
      </c>
      <c r="L82">
        <v>427.31804299999999</v>
      </c>
      <c r="M82">
        <v>88.697199999999995</v>
      </c>
      <c r="N82">
        <v>113.88431199999999</v>
      </c>
      <c r="O82">
        <v>119.22602999999999</v>
      </c>
      <c r="P82">
        <v>118.94583799999999</v>
      </c>
      <c r="Q82">
        <v>7.4428520000000002</v>
      </c>
      <c r="R82">
        <v>40.868295000000003</v>
      </c>
      <c r="S82">
        <v>14.268293999999999</v>
      </c>
      <c r="T82">
        <v>0</v>
      </c>
      <c r="U82">
        <v>381.78359999999998</v>
      </c>
      <c r="V82">
        <v>17.488869999999999</v>
      </c>
      <c r="W82">
        <v>33.550015000000002</v>
      </c>
      <c r="X82">
        <v>142.21981400000001</v>
      </c>
      <c r="Y82">
        <v>0</v>
      </c>
      <c r="Z82">
        <v>12.573407</v>
      </c>
      <c r="AA82">
        <v>12.947863</v>
      </c>
      <c r="AB82">
        <v>25.394470999999999</v>
      </c>
      <c r="AC82">
        <v>18.679226</v>
      </c>
      <c r="AD82">
        <v>7.6414569999999999</v>
      </c>
      <c r="AE82">
        <v>47.661783999999997</v>
      </c>
      <c r="AF82">
        <v>9.5060260000000003</v>
      </c>
      <c r="AG82">
        <v>0</v>
      </c>
      <c r="AH82">
        <v>100.430297</v>
      </c>
      <c r="AI82">
        <v>0</v>
      </c>
      <c r="AJ82">
        <v>0</v>
      </c>
      <c r="AK82">
        <v>52.241011999999998</v>
      </c>
      <c r="AL82">
        <v>2.2405680000000001</v>
      </c>
      <c r="AM82">
        <v>4.3694940000000004</v>
      </c>
      <c r="AN82">
        <v>0.57174000000000003</v>
      </c>
      <c r="AO82">
        <v>0</v>
      </c>
      <c r="AP82">
        <v>3.7050360000000002</v>
      </c>
      <c r="AQ82">
        <v>45.007080000000002</v>
      </c>
      <c r="AR82">
        <v>6.3861980000000003</v>
      </c>
      <c r="AS82">
        <v>5.8360830000000004</v>
      </c>
      <c r="AT82">
        <v>14.461477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2204.6444739999997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362.23072999999999</v>
      </c>
      <c r="L83">
        <v>375.77802800000001</v>
      </c>
      <c r="M83">
        <v>88.697199999999995</v>
      </c>
      <c r="N83">
        <v>113.88431199999999</v>
      </c>
      <c r="O83">
        <v>119.22602999999999</v>
      </c>
      <c r="P83">
        <v>118.94583799999999</v>
      </c>
      <c r="Q83">
        <v>7.4428520000000002</v>
      </c>
      <c r="R83">
        <v>40.868295000000003</v>
      </c>
      <c r="S83">
        <v>10.592085000000001</v>
      </c>
      <c r="T83">
        <v>0</v>
      </c>
      <c r="U83">
        <v>370.93747500000001</v>
      </c>
      <c r="V83">
        <v>17.488869999999999</v>
      </c>
      <c r="W83">
        <v>33.550015000000002</v>
      </c>
      <c r="X83">
        <v>142.21981400000001</v>
      </c>
      <c r="Y83">
        <v>0</v>
      </c>
      <c r="Z83">
        <v>6.2867030000000002</v>
      </c>
      <c r="AA83">
        <v>0</v>
      </c>
      <c r="AB83">
        <v>12.697236</v>
      </c>
      <c r="AC83">
        <v>18.679226</v>
      </c>
      <c r="AD83">
        <v>0</v>
      </c>
      <c r="AE83">
        <v>31.774522000000001</v>
      </c>
      <c r="AF83">
        <v>8.5554229999999993</v>
      </c>
      <c r="AG83">
        <v>0</v>
      </c>
      <c r="AH83">
        <v>63.910189000000003</v>
      </c>
      <c r="AI83">
        <v>0</v>
      </c>
      <c r="AJ83">
        <v>0</v>
      </c>
      <c r="AK83">
        <v>52.241011999999998</v>
      </c>
      <c r="AL83">
        <v>2.2405680000000001</v>
      </c>
      <c r="AM83">
        <v>0</v>
      </c>
      <c r="AN83">
        <v>0.57174000000000003</v>
      </c>
      <c r="AO83">
        <v>0</v>
      </c>
      <c r="AP83">
        <v>3.7050360000000002</v>
      </c>
      <c r="AQ83">
        <v>45.007080000000002</v>
      </c>
      <c r="AR83">
        <v>11.708030000000001</v>
      </c>
      <c r="AS83">
        <v>5.8360830000000004</v>
      </c>
      <c r="AT83">
        <v>14.461477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2079.5358689999998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383.07380599999999</v>
      </c>
      <c r="L84">
        <v>335.78002600000002</v>
      </c>
      <c r="M84">
        <v>88.697199999999995</v>
      </c>
      <c r="N84">
        <v>113.88431199999999</v>
      </c>
      <c r="O84">
        <v>119.22602999999999</v>
      </c>
      <c r="P84">
        <v>118.94583799999999</v>
      </c>
      <c r="Q84">
        <v>7.4428520000000002</v>
      </c>
      <c r="R84">
        <v>40.868295000000003</v>
      </c>
      <c r="S84">
        <v>10.592085000000001</v>
      </c>
      <c r="T84">
        <v>0</v>
      </c>
      <c r="U84">
        <v>357.92212499999999</v>
      </c>
      <c r="V84">
        <v>17.488869999999999</v>
      </c>
      <c r="W84">
        <v>33.550015000000002</v>
      </c>
      <c r="X84">
        <v>142.21981400000001</v>
      </c>
      <c r="Y84">
        <v>0</v>
      </c>
      <c r="Z84">
        <v>6.2867030000000002</v>
      </c>
      <c r="AA84">
        <v>0</v>
      </c>
      <c r="AB84">
        <v>12.697236</v>
      </c>
      <c r="AC84">
        <v>18.679226</v>
      </c>
      <c r="AD84">
        <v>0</v>
      </c>
      <c r="AE84">
        <v>15.887261000000001</v>
      </c>
      <c r="AF84">
        <v>8.5554229999999993</v>
      </c>
      <c r="AG84">
        <v>0</v>
      </c>
      <c r="AH84">
        <v>36.520108</v>
      </c>
      <c r="AI84">
        <v>0</v>
      </c>
      <c r="AJ84">
        <v>0</v>
      </c>
      <c r="AK84">
        <v>52.241011999999998</v>
      </c>
      <c r="AL84">
        <v>2.2405680000000001</v>
      </c>
      <c r="AM84">
        <v>0</v>
      </c>
      <c r="AN84">
        <v>0.57174000000000003</v>
      </c>
      <c r="AO84">
        <v>0</v>
      </c>
      <c r="AP84">
        <v>3.7050360000000002</v>
      </c>
      <c r="AQ84">
        <v>45.007080000000002</v>
      </c>
      <c r="AR84">
        <v>11.708030000000001</v>
      </c>
      <c r="AS84">
        <v>5.8360830000000004</v>
      </c>
      <c r="AT84">
        <v>14.461477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2004.0882510000001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400.99522000000002</v>
      </c>
      <c r="L85">
        <v>322.28262599999999</v>
      </c>
      <c r="M85">
        <v>88.697199999999995</v>
      </c>
      <c r="N85">
        <v>113.88431199999999</v>
      </c>
      <c r="O85">
        <v>119.22602999999999</v>
      </c>
      <c r="P85">
        <v>118.94583799999999</v>
      </c>
      <c r="Q85">
        <v>7.4428520000000002</v>
      </c>
      <c r="R85">
        <v>40.868295000000003</v>
      </c>
      <c r="S85">
        <v>5.6785490000000003</v>
      </c>
      <c r="T85">
        <v>0</v>
      </c>
      <c r="U85">
        <v>330.80681199999998</v>
      </c>
      <c r="V85">
        <v>17.488869999999999</v>
      </c>
      <c r="W85">
        <v>33.550015000000002</v>
      </c>
      <c r="X85">
        <v>142.21981400000001</v>
      </c>
      <c r="Y85">
        <v>0</v>
      </c>
      <c r="Z85">
        <v>6.2867030000000002</v>
      </c>
      <c r="AA85">
        <v>0</v>
      </c>
      <c r="AB85">
        <v>12.697236</v>
      </c>
      <c r="AC85">
        <v>18.679226</v>
      </c>
      <c r="AD85">
        <v>0</v>
      </c>
      <c r="AE85">
        <v>15.887261000000001</v>
      </c>
      <c r="AF85">
        <v>8.5554229999999993</v>
      </c>
      <c r="AG85">
        <v>0</v>
      </c>
      <c r="AH85">
        <v>36.520108</v>
      </c>
      <c r="AI85">
        <v>0</v>
      </c>
      <c r="AJ85">
        <v>0</v>
      </c>
      <c r="AK85">
        <v>52.241011999999998</v>
      </c>
      <c r="AL85">
        <v>2.2405680000000001</v>
      </c>
      <c r="AM85">
        <v>0</v>
      </c>
      <c r="AN85">
        <v>0.57174000000000003</v>
      </c>
      <c r="AO85">
        <v>0</v>
      </c>
      <c r="AP85">
        <v>3.7050360000000002</v>
      </c>
      <c r="AQ85">
        <v>43.731575999999997</v>
      </c>
      <c r="AR85">
        <v>11.708030000000001</v>
      </c>
      <c r="AS85">
        <v>5.8360830000000004</v>
      </c>
      <c r="AT85">
        <v>14.461477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1975.2079119999999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385.82249400000001</v>
      </c>
      <c r="L86">
        <v>322.28262599999999</v>
      </c>
      <c r="M86">
        <v>88.697199999999995</v>
      </c>
      <c r="N86">
        <v>113.88431199999999</v>
      </c>
      <c r="O86">
        <v>119.22602999999999</v>
      </c>
      <c r="P86">
        <v>118.94583799999999</v>
      </c>
      <c r="Q86">
        <v>7.4428520000000002</v>
      </c>
      <c r="R86">
        <v>40.868295000000003</v>
      </c>
      <c r="S86">
        <v>5.6785490000000003</v>
      </c>
      <c r="T86">
        <v>0</v>
      </c>
      <c r="U86">
        <v>330.80681199999998</v>
      </c>
      <c r="V86">
        <v>17.488869999999999</v>
      </c>
      <c r="W86">
        <v>33.550015000000002</v>
      </c>
      <c r="X86">
        <v>142.21981400000001</v>
      </c>
      <c r="Y86">
        <v>0</v>
      </c>
      <c r="Z86">
        <v>6.2867030000000002</v>
      </c>
      <c r="AA86">
        <v>0</v>
      </c>
      <c r="AB86">
        <v>12.697236</v>
      </c>
      <c r="AC86">
        <v>18.679226</v>
      </c>
      <c r="AD86">
        <v>0</v>
      </c>
      <c r="AE86">
        <v>15.887261000000001</v>
      </c>
      <c r="AF86">
        <v>8.5554229999999993</v>
      </c>
      <c r="AG86">
        <v>0</v>
      </c>
      <c r="AH86">
        <v>36.520108</v>
      </c>
      <c r="AI86">
        <v>0</v>
      </c>
      <c r="AJ86">
        <v>0</v>
      </c>
      <c r="AK86">
        <v>52.241011999999998</v>
      </c>
      <c r="AL86">
        <v>2.2405680000000001</v>
      </c>
      <c r="AM86">
        <v>0</v>
      </c>
      <c r="AN86">
        <v>0.57174000000000003</v>
      </c>
      <c r="AO86">
        <v>0</v>
      </c>
      <c r="AP86">
        <v>3.7050360000000002</v>
      </c>
      <c r="AQ86">
        <v>43.731575999999997</v>
      </c>
      <c r="AR86">
        <v>11.708030000000001</v>
      </c>
      <c r="AS86">
        <v>5.8360830000000004</v>
      </c>
      <c r="AT86">
        <v>14.461477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1960.0351859999998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393.653503</v>
      </c>
      <c r="L87">
        <v>274.07762600000001</v>
      </c>
      <c r="M87">
        <v>88.697199999999995</v>
      </c>
      <c r="N87">
        <v>113.88431199999999</v>
      </c>
      <c r="O87">
        <v>119.22602999999999</v>
      </c>
      <c r="P87">
        <v>118.94583799999999</v>
      </c>
      <c r="Q87">
        <v>7.4428520000000002</v>
      </c>
      <c r="R87">
        <v>26.626225000000002</v>
      </c>
      <c r="S87">
        <v>5.6785490000000003</v>
      </c>
      <c r="T87">
        <v>0</v>
      </c>
      <c r="U87">
        <v>330.80681199999998</v>
      </c>
      <c r="V87">
        <v>14.396008999999999</v>
      </c>
      <c r="W87">
        <v>33.550015000000002</v>
      </c>
      <c r="X87">
        <v>142.21981400000001</v>
      </c>
      <c r="Y87">
        <v>0</v>
      </c>
      <c r="Z87">
        <v>0</v>
      </c>
      <c r="AA87">
        <v>0</v>
      </c>
      <c r="AB87">
        <v>12.697236</v>
      </c>
      <c r="AC87">
        <v>9.330406</v>
      </c>
      <c r="AD87">
        <v>0</v>
      </c>
      <c r="AE87">
        <v>15.887261000000001</v>
      </c>
      <c r="AF87">
        <v>8.5554229999999993</v>
      </c>
      <c r="AG87">
        <v>0</v>
      </c>
      <c r="AH87">
        <v>36.520108</v>
      </c>
      <c r="AI87">
        <v>0</v>
      </c>
      <c r="AJ87">
        <v>0</v>
      </c>
      <c r="AK87">
        <v>52.241011999999998</v>
      </c>
      <c r="AL87">
        <v>2.2405680000000001</v>
      </c>
      <c r="AM87">
        <v>0</v>
      </c>
      <c r="AN87">
        <v>0.57174000000000003</v>
      </c>
      <c r="AO87">
        <v>0</v>
      </c>
      <c r="AP87">
        <v>3.7050360000000002</v>
      </c>
      <c r="AQ87">
        <v>43.731575999999997</v>
      </c>
      <c r="AR87">
        <v>11.708030000000001</v>
      </c>
      <c r="AS87">
        <v>5.8360830000000004</v>
      </c>
      <c r="AT87">
        <v>14.461477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1886.6907410000001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393.653503</v>
      </c>
      <c r="L88">
        <v>225.872626</v>
      </c>
      <c r="M88">
        <v>88.697199999999995</v>
      </c>
      <c r="N88">
        <v>113.88431199999999</v>
      </c>
      <c r="O88">
        <v>119.22602999999999</v>
      </c>
      <c r="P88">
        <v>118.94583799999999</v>
      </c>
      <c r="Q88">
        <v>7.4428520000000002</v>
      </c>
      <c r="R88">
        <v>26.626225000000002</v>
      </c>
      <c r="S88">
        <v>5.6785490000000003</v>
      </c>
      <c r="T88">
        <v>0</v>
      </c>
      <c r="U88">
        <v>330.80681199999998</v>
      </c>
      <c r="V88">
        <v>13.046683</v>
      </c>
      <c r="W88">
        <v>33.550015000000002</v>
      </c>
      <c r="X88">
        <v>142.21981400000001</v>
      </c>
      <c r="Y88">
        <v>0</v>
      </c>
      <c r="Z88">
        <v>0</v>
      </c>
      <c r="AA88">
        <v>0</v>
      </c>
      <c r="AB88">
        <v>0</v>
      </c>
      <c r="AC88">
        <v>9.330406</v>
      </c>
      <c r="AD88">
        <v>0</v>
      </c>
      <c r="AE88">
        <v>15.887261000000001</v>
      </c>
      <c r="AF88">
        <v>8.5554229999999993</v>
      </c>
      <c r="AG88">
        <v>0</v>
      </c>
      <c r="AH88">
        <v>36.520108</v>
      </c>
      <c r="AI88">
        <v>0</v>
      </c>
      <c r="AJ88">
        <v>0</v>
      </c>
      <c r="AK88">
        <v>52.241011999999998</v>
      </c>
      <c r="AL88">
        <v>2.2405680000000001</v>
      </c>
      <c r="AM88">
        <v>0</v>
      </c>
      <c r="AN88">
        <v>0.57174000000000003</v>
      </c>
      <c r="AO88">
        <v>0</v>
      </c>
      <c r="AP88">
        <v>3.7050360000000002</v>
      </c>
      <c r="AQ88">
        <v>43.731575999999997</v>
      </c>
      <c r="AR88">
        <v>11.708030000000001</v>
      </c>
      <c r="AS88">
        <v>5.8360830000000004</v>
      </c>
      <c r="AT88">
        <v>14.461477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1824.439179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407.01660399999997</v>
      </c>
      <c r="L89">
        <v>216.23162600000001</v>
      </c>
      <c r="M89">
        <v>88.697199999999995</v>
      </c>
      <c r="N89">
        <v>113.88431199999999</v>
      </c>
      <c r="O89">
        <v>119.22602999999999</v>
      </c>
      <c r="P89">
        <v>118.94583799999999</v>
      </c>
      <c r="Q89">
        <v>7.4428520000000002</v>
      </c>
      <c r="R89">
        <v>26.626225000000002</v>
      </c>
      <c r="S89">
        <v>5.6785490000000003</v>
      </c>
      <c r="T89">
        <v>0</v>
      </c>
      <c r="U89">
        <v>330.80681199999998</v>
      </c>
      <c r="V89">
        <v>13.046683</v>
      </c>
      <c r="W89">
        <v>33.550015000000002</v>
      </c>
      <c r="X89">
        <v>142.21981400000001</v>
      </c>
      <c r="Y89">
        <v>0</v>
      </c>
      <c r="Z89">
        <v>0</v>
      </c>
      <c r="AA89">
        <v>0</v>
      </c>
      <c r="AB89">
        <v>0</v>
      </c>
      <c r="AC89">
        <v>9.330406</v>
      </c>
      <c r="AD89">
        <v>0</v>
      </c>
      <c r="AE89">
        <v>15.887261000000001</v>
      </c>
      <c r="AF89">
        <v>8.5554229999999993</v>
      </c>
      <c r="AG89">
        <v>0</v>
      </c>
      <c r="AH89">
        <v>36.520108</v>
      </c>
      <c r="AI89">
        <v>0</v>
      </c>
      <c r="AJ89">
        <v>0</v>
      </c>
      <c r="AK89">
        <v>52.241011999999998</v>
      </c>
      <c r="AL89">
        <v>2.2405680000000001</v>
      </c>
      <c r="AM89">
        <v>0</v>
      </c>
      <c r="AN89">
        <v>0.57174000000000003</v>
      </c>
      <c r="AO89">
        <v>0</v>
      </c>
      <c r="AP89">
        <v>3.7050360000000002</v>
      </c>
      <c r="AQ89">
        <v>44.338959000000003</v>
      </c>
      <c r="AR89">
        <v>11.708030000000001</v>
      </c>
      <c r="AS89">
        <v>5.8360830000000004</v>
      </c>
      <c r="AT89">
        <v>14.461477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1828.7686630000001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407.01660399999997</v>
      </c>
      <c r="L90">
        <v>216.23162600000001</v>
      </c>
      <c r="M90">
        <v>88.697199999999995</v>
      </c>
      <c r="N90">
        <v>113.88431199999999</v>
      </c>
      <c r="O90">
        <v>119.22602999999999</v>
      </c>
      <c r="P90">
        <v>118.94583799999999</v>
      </c>
      <c r="Q90">
        <v>7.4428520000000002</v>
      </c>
      <c r="R90">
        <v>26.626225000000002</v>
      </c>
      <c r="S90">
        <v>5.6785490000000003</v>
      </c>
      <c r="T90">
        <v>0</v>
      </c>
      <c r="U90">
        <v>330.80681199999998</v>
      </c>
      <c r="V90">
        <v>9.6092809999999993</v>
      </c>
      <c r="W90">
        <v>33.550015000000002</v>
      </c>
      <c r="X90">
        <v>142.21981400000001</v>
      </c>
      <c r="Y90">
        <v>0</v>
      </c>
      <c r="Z90">
        <v>0</v>
      </c>
      <c r="AA90">
        <v>0</v>
      </c>
      <c r="AB90">
        <v>0</v>
      </c>
      <c r="AC90">
        <v>9.330406</v>
      </c>
      <c r="AD90">
        <v>0</v>
      </c>
      <c r="AE90">
        <v>15.887261000000001</v>
      </c>
      <c r="AF90">
        <v>8.5554229999999993</v>
      </c>
      <c r="AG90">
        <v>0</v>
      </c>
      <c r="AH90">
        <v>18.260054</v>
      </c>
      <c r="AI90">
        <v>0</v>
      </c>
      <c r="AJ90">
        <v>0</v>
      </c>
      <c r="AK90">
        <v>52.241011999999998</v>
      </c>
      <c r="AL90">
        <v>2.2405680000000001</v>
      </c>
      <c r="AM90">
        <v>0</v>
      </c>
      <c r="AN90">
        <v>0.57174000000000003</v>
      </c>
      <c r="AO90">
        <v>0</v>
      </c>
      <c r="AP90">
        <v>3.7050360000000002</v>
      </c>
      <c r="AQ90">
        <v>30.004719999999999</v>
      </c>
      <c r="AR90">
        <v>11.708030000000001</v>
      </c>
      <c r="AS90">
        <v>5.8360830000000004</v>
      </c>
      <c r="AT90">
        <v>14.461477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1792.7369680000002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420.38683900000001</v>
      </c>
      <c r="L91">
        <v>148.74462600000001</v>
      </c>
      <c r="M91">
        <v>88.697199999999995</v>
      </c>
      <c r="N91">
        <v>113.88431199999999</v>
      </c>
      <c r="O91">
        <v>119.22602999999999</v>
      </c>
      <c r="P91">
        <v>118.94583799999999</v>
      </c>
      <c r="Q91">
        <v>7.4428520000000002</v>
      </c>
      <c r="R91">
        <v>26.626225000000002</v>
      </c>
      <c r="S91">
        <v>5.6785490000000003</v>
      </c>
      <c r="T91">
        <v>0</v>
      </c>
      <c r="U91">
        <v>330.80681199999998</v>
      </c>
      <c r="V91">
        <v>9.6092809999999993</v>
      </c>
      <c r="W91">
        <v>33.550015000000002</v>
      </c>
      <c r="X91">
        <v>126.461924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15.887261000000001</v>
      </c>
      <c r="AF91">
        <v>8.5554229999999993</v>
      </c>
      <c r="AG91">
        <v>0</v>
      </c>
      <c r="AH91">
        <v>0</v>
      </c>
      <c r="AI91">
        <v>0</v>
      </c>
      <c r="AJ91">
        <v>0</v>
      </c>
      <c r="AK91">
        <v>52.241011999999998</v>
      </c>
      <c r="AL91">
        <v>2.2405680000000001</v>
      </c>
      <c r="AM91">
        <v>0</v>
      </c>
      <c r="AN91">
        <v>0.57174000000000003</v>
      </c>
      <c r="AO91">
        <v>0</v>
      </c>
      <c r="AP91">
        <v>3.7050360000000002</v>
      </c>
      <c r="AQ91">
        <v>30.004719999999999</v>
      </c>
      <c r="AR91">
        <v>11.708030000000001</v>
      </c>
      <c r="AS91">
        <v>6.4845370000000004</v>
      </c>
      <c r="AT91">
        <v>14.461477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1695.9203070000003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400.662936</v>
      </c>
      <c r="L92">
        <v>115.69199999999999</v>
      </c>
      <c r="M92">
        <v>88.697199999999995</v>
      </c>
      <c r="N92">
        <v>113.88431199999999</v>
      </c>
      <c r="O92">
        <v>119.22602999999999</v>
      </c>
      <c r="P92">
        <v>118.94583799999999</v>
      </c>
      <c r="Q92">
        <v>7.4428520000000002</v>
      </c>
      <c r="R92">
        <v>26.626225000000002</v>
      </c>
      <c r="S92">
        <v>5.6785490000000003</v>
      </c>
      <c r="T92">
        <v>0</v>
      </c>
      <c r="U92">
        <v>330.80681199999998</v>
      </c>
      <c r="V92">
        <v>9.6092809999999993</v>
      </c>
      <c r="W92">
        <v>33.550015000000002</v>
      </c>
      <c r="X92">
        <v>140.80670900000001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15.887261000000001</v>
      </c>
      <c r="AF92">
        <v>8.5554229999999993</v>
      </c>
      <c r="AG92">
        <v>0</v>
      </c>
      <c r="AH92">
        <v>0</v>
      </c>
      <c r="AI92">
        <v>0</v>
      </c>
      <c r="AJ92">
        <v>0</v>
      </c>
      <c r="AK92">
        <v>52.241011999999998</v>
      </c>
      <c r="AL92">
        <v>2.2405680000000001</v>
      </c>
      <c r="AM92">
        <v>0</v>
      </c>
      <c r="AN92">
        <v>0.57174000000000003</v>
      </c>
      <c r="AO92">
        <v>0</v>
      </c>
      <c r="AP92">
        <v>3.7050360000000002</v>
      </c>
      <c r="AQ92">
        <v>30.004719999999999</v>
      </c>
      <c r="AR92">
        <v>11.708030000000001</v>
      </c>
      <c r="AS92">
        <v>6.4845370000000004</v>
      </c>
      <c r="AT92">
        <v>14.461477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1657.4885630000001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367.47635600000001</v>
      </c>
      <c r="L93">
        <v>115.69199999999999</v>
      </c>
      <c r="M93">
        <v>88.697199999999995</v>
      </c>
      <c r="N93">
        <v>113.88431199999999</v>
      </c>
      <c r="O93">
        <v>119.22602999999999</v>
      </c>
      <c r="P93">
        <v>118.94583799999999</v>
      </c>
      <c r="Q93">
        <v>7.4428520000000002</v>
      </c>
      <c r="R93">
        <v>26.626225000000002</v>
      </c>
      <c r="S93">
        <v>5.6785490000000003</v>
      </c>
      <c r="T93">
        <v>0</v>
      </c>
      <c r="U93">
        <v>330.80681199999998</v>
      </c>
      <c r="V93">
        <v>9.6092809999999993</v>
      </c>
      <c r="W93">
        <v>33.550015000000002</v>
      </c>
      <c r="X93">
        <v>93.759495999999999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15.887261000000001</v>
      </c>
      <c r="AF93">
        <v>8.5554229999999993</v>
      </c>
      <c r="AG93">
        <v>0</v>
      </c>
      <c r="AH93">
        <v>0</v>
      </c>
      <c r="AI93">
        <v>0</v>
      </c>
      <c r="AJ93">
        <v>0</v>
      </c>
      <c r="AK93">
        <v>52.241011999999998</v>
      </c>
      <c r="AL93">
        <v>2.2405680000000001</v>
      </c>
      <c r="AM93">
        <v>0</v>
      </c>
      <c r="AN93">
        <v>0.57174000000000003</v>
      </c>
      <c r="AO93">
        <v>0</v>
      </c>
      <c r="AP93">
        <v>3.7050360000000002</v>
      </c>
      <c r="AQ93">
        <v>15.002359999999999</v>
      </c>
      <c r="AR93">
        <v>11.708030000000001</v>
      </c>
      <c r="AS93">
        <v>7.1329900000000004</v>
      </c>
      <c r="AT93">
        <v>14.461477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1562.9008630000001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341.44565599999999</v>
      </c>
      <c r="L94">
        <v>115.69199999999999</v>
      </c>
      <c r="M94">
        <v>88.697199999999995</v>
      </c>
      <c r="N94">
        <v>113.88431199999999</v>
      </c>
      <c r="O94">
        <v>119.22602999999999</v>
      </c>
      <c r="P94">
        <v>118.94583799999999</v>
      </c>
      <c r="Q94">
        <v>7.4428520000000002</v>
      </c>
      <c r="R94">
        <v>26.626225000000002</v>
      </c>
      <c r="S94">
        <v>5.6785490000000003</v>
      </c>
      <c r="T94">
        <v>0</v>
      </c>
      <c r="U94">
        <v>330.80681199999998</v>
      </c>
      <c r="V94">
        <v>9.6092809999999993</v>
      </c>
      <c r="W94">
        <v>33.550015000000002</v>
      </c>
      <c r="X94">
        <v>112.53062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15.887261000000001</v>
      </c>
      <c r="AF94">
        <v>8.5554229999999993</v>
      </c>
      <c r="AG94">
        <v>0</v>
      </c>
      <c r="AH94">
        <v>0</v>
      </c>
      <c r="AI94">
        <v>0</v>
      </c>
      <c r="AJ94">
        <v>0</v>
      </c>
      <c r="AK94">
        <v>52.241011999999998</v>
      </c>
      <c r="AL94">
        <v>2.2405680000000001</v>
      </c>
      <c r="AM94">
        <v>0</v>
      </c>
      <c r="AN94">
        <v>0.57174000000000003</v>
      </c>
      <c r="AO94">
        <v>0</v>
      </c>
      <c r="AP94">
        <v>3.7050360000000002</v>
      </c>
      <c r="AQ94">
        <v>15.002359999999999</v>
      </c>
      <c r="AR94">
        <v>11.708030000000001</v>
      </c>
      <c r="AS94">
        <v>7.1329900000000004</v>
      </c>
      <c r="AT94">
        <v>14.461477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1555.6412870000001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341.44565599999999</v>
      </c>
      <c r="L95">
        <v>115.69199999999999</v>
      </c>
      <c r="M95">
        <v>88.697199999999995</v>
      </c>
      <c r="N95">
        <v>113.88431199999999</v>
      </c>
      <c r="O95">
        <v>119.22602999999999</v>
      </c>
      <c r="P95">
        <v>118.94583799999999</v>
      </c>
      <c r="Q95">
        <v>7.4428520000000002</v>
      </c>
      <c r="R95">
        <v>13.053914000000001</v>
      </c>
      <c r="S95">
        <v>5.6785490000000003</v>
      </c>
      <c r="T95">
        <v>0</v>
      </c>
      <c r="U95">
        <v>330.80681199999998</v>
      </c>
      <c r="V95">
        <v>4.5698340000000002</v>
      </c>
      <c r="W95">
        <v>29.849307</v>
      </c>
      <c r="X95">
        <v>92.795395999999997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15.887261000000001</v>
      </c>
      <c r="AF95">
        <v>8.5554229999999993</v>
      </c>
      <c r="AG95">
        <v>0</v>
      </c>
      <c r="AH95">
        <v>0</v>
      </c>
      <c r="AI95">
        <v>0</v>
      </c>
      <c r="AJ95">
        <v>0</v>
      </c>
      <c r="AK95">
        <v>52.241011999999998</v>
      </c>
      <c r="AL95">
        <v>2.2405680000000001</v>
      </c>
      <c r="AM95">
        <v>0</v>
      </c>
      <c r="AN95">
        <v>0.57174000000000003</v>
      </c>
      <c r="AO95">
        <v>0</v>
      </c>
      <c r="AP95">
        <v>3.7050360000000002</v>
      </c>
      <c r="AQ95">
        <v>15.002359999999999</v>
      </c>
      <c r="AR95">
        <v>8.5149310000000007</v>
      </c>
      <c r="AS95">
        <v>7.1329900000000004</v>
      </c>
      <c r="AT95">
        <v>14.461477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1510.400498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341.44565599999999</v>
      </c>
      <c r="L96">
        <v>115.69199999999999</v>
      </c>
      <c r="M96">
        <v>88.697199999999995</v>
      </c>
      <c r="N96">
        <v>113.88431199999999</v>
      </c>
      <c r="O96">
        <v>119.22602999999999</v>
      </c>
      <c r="P96">
        <v>118.94583799999999</v>
      </c>
      <c r="Q96">
        <v>7.4428520000000002</v>
      </c>
      <c r="R96">
        <v>13.053914000000001</v>
      </c>
      <c r="S96">
        <v>5.6785490000000003</v>
      </c>
      <c r="T96">
        <v>0</v>
      </c>
      <c r="U96">
        <v>330.80681199999998</v>
      </c>
      <c r="V96">
        <v>4.5698340000000002</v>
      </c>
      <c r="W96">
        <v>24.376497000000001</v>
      </c>
      <c r="X96">
        <v>92.795395999999997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15.887261000000001</v>
      </c>
      <c r="AF96">
        <v>8.5554229999999993</v>
      </c>
      <c r="AG96">
        <v>0</v>
      </c>
      <c r="AH96">
        <v>0</v>
      </c>
      <c r="AI96">
        <v>0</v>
      </c>
      <c r="AJ96">
        <v>0</v>
      </c>
      <c r="AK96">
        <v>52.241011999999998</v>
      </c>
      <c r="AL96">
        <v>2.2405680000000001</v>
      </c>
      <c r="AM96">
        <v>0</v>
      </c>
      <c r="AN96">
        <v>0.57174000000000003</v>
      </c>
      <c r="AO96">
        <v>0</v>
      </c>
      <c r="AP96">
        <v>3.7050360000000002</v>
      </c>
      <c r="AQ96">
        <v>0</v>
      </c>
      <c r="AR96">
        <v>8.5149310000000007</v>
      </c>
      <c r="AS96">
        <v>7.1329900000000004</v>
      </c>
      <c r="AT96">
        <v>14.461477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1489.925328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341.44565599999999</v>
      </c>
      <c r="L97">
        <v>115.69199999999999</v>
      </c>
      <c r="M97">
        <v>88.697199999999995</v>
      </c>
      <c r="N97">
        <v>113.88431199999999</v>
      </c>
      <c r="O97">
        <v>119.22602999999999</v>
      </c>
      <c r="P97">
        <v>118.94583799999999</v>
      </c>
      <c r="Q97">
        <v>7.4428520000000002</v>
      </c>
      <c r="R97">
        <v>13.053914000000001</v>
      </c>
      <c r="S97">
        <v>5.6785490000000003</v>
      </c>
      <c r="T97">
        <v>0</v>
      </c>
      <c r="U97">
        <v>330.80681199999998</v>
      </c>
      <c r="V97">
        <v>4.5698340000000002</v>
      </c>
      <c r="W97">
        <v>24.376497000000001</v>
      </c>
      <c r="X97">
        <v>92.795395999999997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15.887261000000001</v>
      </c>
      <c r="AF97">
        <v>8.5554229999999993</v>
      </c>
      <c r="AG97">
        <v>0</v>
      </c>
      <c r="AH97">
        <v>0</v>
      </c>
      <c r="AI97">
        <v>0</v>
      </c>
      <c r="AJ97">
        <v>0</v>
      </c>
      <c r="AK97">
        <v>52.241011999999998</v>
      </c>
      <c r="AL97">
        <v>2.2405680000000001</v>
      </c>
      <c r="AM97">
        <v>0</v>
      </c>
      <c r="AN97">
        <v>0.57174000000000003</v>
      </c>
      <c r="AO97">
        <v>0</v>
      </c>
      <c r="AP97">
        <v>3.7050360000000002</v>
      </c>
      <c r="AQ97">
        <v>0</v>
      </c>
      <c r="AR97">
        <v>8.5149310000000007</v>
      </c>
      <c r="AS97">
        <v>7.1329900000000004</v>
      </c>
      <c r="AT97">
        <v>14.461477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1489.925328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341.44565599999999</v>
      </c>
      <c r="L98">
        <v>115.69199999999999</v>
      </c>
      <c r="M98">
        <v>88.697199999999995</v>
      </c>
      <c r="N98">
        <v>113.88431199999999</v>
      </c>
      <c r="O98">
        <v>119.22602999999999</v>
      </c>
      <c r="P98">
        <v>118.94583799999999</v>
      </c>
      <c r="Q98">
        <v>7.4428520000000002</v>
      </c>
      <c r="R98">
        <v>13.053914000000001</v>
      </c>
      <c r="S98">
        <v>5.6785490000000003</v>
      </c>
      <c r="T98">
        <v>0</v>
      </c>
      <c r="U98">
        <v>330.80681199999998</v>
      </c>
      <c r="V98">
        <v>4.5698340000000002</v>
      </c>
      <c r="W98">
        <v>24.376497000000001</v>
      </c>
      <c r="X98">
        <v>44.792085999999998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15.887261000000001</v>
      </c>
      <c r="AF98">
        <v>8.5554229999999993</v>
      </c>
      <c r="AG98">
        <v>0</v>
      </c>
      <c r="AH98">
        <v>0</v>
      </c>
      <c r="AI98">
        <v>0</v>
      </c>
      <c r="AJ98">
        <v>0</v>
      </c>
      <c r="AK98">
        <v>52.241011999999998</v>
      </c>
      <c r="AL98">
        <v>2.2405680000000001</v>
      </c>
      <c r="AM98">
        <v>0</v>
      </c>
      <c r="AN98">
        <v>0.57174000000000003</v>
      </c>
      <c r="AO98">
        <v>0</v>
      </c>
      <c r="AP98">
        <v>3.7050360000000002</v>
      </c>
      <c r="AQ98">
        <v>0</v>
      </c>
      <c r="AR98">
        <v>8.5149310000000007</v>
      </c>
      <c r="AS98">
        <v>7.1329900000000004</v>
      </c>
      <c r="AT98">
        <v>14.461477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1441.922018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9.9585982440000045</v>
      </c>
      <c r="L99">
        <f t="shared" si="2"/>
        <v>6.842273610749996</v>
      </c>
      <c r="M99">
        <f t="shared" si="2"/>
        <v>2.027081559249996</v>
      </c>
      <c r="N99">
        <f t="shared" si="2"/>
        <v>2.6749197105000024</v>
      </c>
      <c r="O99">
        <f t="shared" si="2"/>
        <v>2.7948392959999966</v>
      </c>
      <c r="P99">
        <f t="shared" si="2"/>
        <v>2.8547001119999948</v>
      </c>
      <c r="Q99">
        <f t="shared" si="2"/>
        <v>0.2387505652500001</v>
      </c>
      <c r="R99">
        <f t="shared" si="2"/>
        <v>0.71085238900000058</v>
      </c>
      <c r="S99">
        <f t="shared" si="2"/>
        <v>0.20791833299999971</v>
      </c>
      <c r="T99">
        <f t="shared" si="2"/>
        <v>0</v>
      </c>
      <c r="U99">
        <f t="shared" si="2"/>
        <v>9.4064971347499995</v>
      </c>
      <c r="V99">
        <f t="shared" si="2"/>
        <v>0.28743330850000015</v>
      </c>
      <c r="W99">
        <f t="shared" si="2"/>
        <v>0.72426898474999934</v>
      </c>
      <c r="X99">
        <f t="shared" si="2"/>
        <v>2.6068093114999993</v>
      </c>
      <c r="Y99">
        <f t="shared" si="2"/>
        <v>0</v>
      </c>
      <c r="Z99">
        <f t="shared" si="2"/>
        <v>5.557708799999999E-2</v>
      </c>
      <c r="AA99">
        <f t="shared" si="2"/>
        <v>0.12190032175000001</v>
      </c>
      <c r="AB99">
        <f t="shared" si="2"/>
        <v>0.16036043249999996</v>
      </c>
      <c r="AC99">
        <f t="shared" si="2"/>
        <v>0.11260633249999998</v>
      </c>
      <c r="AD99">
        <f t="shared" si="2"/>
        <v>0.11892653600000003</v>
      </c>
      <c r="AE99">
        <f t="shared" si="2"/>
        <v>0.40909697424999997</v>
      </c>
      <c r="AF99">
        <f t="shared" si="2"/>
        <v>0.1986759375000002</v>
      </c>
      <c r="AG99">
        <f t="shared" si="2"/>
        <v>0</v>
      </c>
      <c r="AH99">
        <f t="shared" si="2"/>
        <v>0.74866221400000033</v>
      </c>
      <c r="AI99">
        <f t="shared" si="2"/>
        <v>4.8478322750000004E-2</v>
      </c>
      <c r="AJ99">
        <f t="shared" si="2"/>
        <v>0</v>
      </c>
      <c r="AK99">
        <f t="shared" si="2"/>
        <v>1.253784288000001</v>
      </c>
      <c r="AL99">
        <f t="shared" si="2"/>
        <v>0.33188418700000005</v>
      </c>
      <c r="AM99">
        <f t="shared" si="2"/>
        <v>3.8537651000000006E-2</v>
      </c>
      <c r="AN99">
        <f t="shared" si="2"/>
        <v>1.3721759999999973E-2</v>
      </c>
      <c r="AO99">
        <f t="shared" si="2"/>
        <v>0</v>
      </c>
      <c r="AP99">
        <f t="shared" si="2"/>
        <v>7.7373506750000015E-2</v>
      </c>
      <c r="AQ99">
        <f t="shared" si="2"/>
        <v>0.39236941574999973</v>
      </c>
      <c r="AR99">
        <f t="shared" si="2"/>
        <v>0.24906173200000006</v>
      </c>
      <c r="AS99">
        <f t="shared" si="2"/>
        <v>0.20241481049999979</v>
      </c>
      <c r="AT99">
        <f t="shared" si="2"/>
        <v>0.34736399099999987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46.215738060500009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45261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45261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118.58</v>
      </c>
      <c r="C3" s="34">
        <v>32.78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71.73</v>
      </c>
      <c r="N3">
        <v>192.82</v>
      </c>
      <c r="O3">
        <v>46.28</v>
      </c>
      <c r="P3">
        <v>1.4</v>
      </c>
      <c r="Q3">
        <v>10.06</v>
      </c>
      <c r="R3" s="93">
        <v>0</v>
      </c>
      <c r="S3" s="93">
        <v>0</v>
      </c>
      <c r="T3" s="93">
        <v>0</v>
      </c>
      <c r="U3">
        <v>1.53</v>
      </c>
      <c r="V3">
        <v>0</v>
      </c>
      <c r="W3">
        <v>2.04</v>
      </c>
      <c r="X3">
        <v>25.77</v>
      </c>
      <c r="Y3">
        <v>8.58</v>
      </c>
      <c r="Z3">
        <v>8.59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8.59</v>
      </c>
      <c r="AH3">
        <v>30.11</v>
      </c>
      <c r="AI3">
        <v>30.11</v>
      </c>
      <c r="AJ3">
        <v>24.1</v>
      </c>
      <c r="AK3">
        <v>0</v>
      </c>
      <c r="AL3">
        <v>0</v>
      </c>
    </row>
    <row r="4" spans="1:38">
      <c r="A4" t="s">
        <v>46</v>
      </c>
      <c r="B4" s="34">
        <v>118.58</v>
      </c>
      <c r="C4" s="34">
        <v>32.78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71.73</v>
      </c>
      <c r="N4">
        <v>192.82</v>
      </c>
      <c r="O4">
        <v>46.28</v>
      </c>
      <c r="P4">
        <v>1.4</v>
      </c>
      <c r="Q4">
        <v>10.26</v>
      </c>
      <c r="R4" s="93">
        <v>0</v>
      </c>
      <c r="S4" s="93">
        <v>0</v>
      </c>
      <c r="T4" s="93">
        <v>0</v>
      </c>
      <c r="U4">
        <v>1.53</v>
      </c>
      <c r="V4">
        <v>0</v>
      </c>
      <c r="W4">
        <v>2.04</v>
      </c>
      <c r="X4">
        <v>25.68</v>
      </c>
      <c r="Y4">
        <v>8.5500000000000007</v>
      </c>
      <c r="Z4">
        <v>8.56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8.49</v>
      </c>
      <c r="AH4">
        <v>29.74</v>
      </c>
      <c r="AI4">
        <v>29.74</v>
      </c>
      <c r="AJ4">
        <v>24.1</v>
      </c>
      <c r="AK4">
        <v>0</v>
      </c>
      <c r="AL4">
        <v>0</v>
      </c>
    </row>
    <row r="5" spans="1:38">
      <c r="A5" t="s">
        <v>47</v>
      </c>
      <c r="B5" s="34">
        <v>118.58</v>
      </c>
      <c r="C5" s="34">
        <v>32.78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71.73</v>
      </c>
      <c r="N5">
        <v>192.82</v>
      </c>
      <c r="O5">
        <v>46.28</v>
      </c>
      <c r="P5">
        <v>1.4</v>
      </c>
      <c r="Q5">
        <v>10.88</v>
      </c>
      <c r="R5" s="93">
        <v>0</v>
      </c>
      <c r="S5" s="93">
        <v>0</v>
      </c>
      <c r="T5" s="93">
        <v>0</v>
      </c>
      <c r="U5">
        <v>1.53</v>
      </c>
      <c r="V5">
        <v>0</v>
      </c>
      <c r="W5">
        <v>2.04</v>
      </c>
      <c r="X5">
        <v>25.96</v>
      </c>
      <c r="Y5">
        <v>8.66</v>
      </c>
      <c r="Z5">
        <v>8.65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8.4</v>
      </c>
      <c r="AH5">
        <v>29.37</v>
      </c>
      <c r="AI5">
        <v>29.37</v>
      </c>
      <c r="AJ5">
        <v>24.1</v>
      </c>
      <c r="AK5">
        <v>0</v>
      </c>
      <c r="AL5">
        <v>0</v>
      </c>
    </row>
    <row r="6" spans="1:38">
      <c r="A6" t="s">
        <v>48</v>
      </c>
      <c r="B6" s="34">
        <v>118.58</v>
      </c>
      <c r="C6" s="34">
        <v>32.78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71.73</v>
      </c>
      <c r="N6">
        <v>149.13</v>
      </c>
      <c r="O6">
        <v>46.28</v>
      </c>
      <c r="P6">
        <v>1.4</v>
      </c>
      <c r="Q6">
        <v>11.16</v>
      </c>
      <c r="R6" s="93">
        <v>0</v>
      </c>
      <c r="S6" s="93">
        <v>0</v>
      </c>
      <c r="T6" s="93">
        <v>0</v>
      </c>
      <c r="U6">
        <v>1.53</v>
      </c>
      <c r="V6">
        <v>0</v>
      </c>
      <c r="W6">
        <v>2.04</v>
      </c>
      <c r="X6">
        <v>26.14</v>
      </c>
      <c r="Y6">
        <v>8.7200000000000006</v>
      </c>
      <c r="Z6">
        <v>8.7100000000000009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8.3000000000000007</v>
      </c>
      <c r="AH6">
        <v>28.54</v>
      </c>
      <c r="AI6">
        <v>28.54</v>
      </c>
      <c r="AJ6">
        <v>24.1</v>
      </c>
      <c r="AK6">
        <v>0</v>
      </c>
      <c r="AL6">
        <v>0</v>
      </c>
    </row>
    <row r="7" spans="1:38">
      <c r="A7" t="s">
        <v>49</v>
      </c>
      <c r="B7" s="34">
        <v>118.58</v>
      </c>
      <c r="C7" s="34">
        <v>32.78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71.73</v>
      </c>
      <c r="N7">
        <v>149.13</v>
      </c>
      <c r="O7">
        <v>46.28</v>
      </c>
      <c r="P7">
        <v>1.4</v>
      </c>
      <c r="Q7">
        <v>8.34</v>
      </c>
      <c r="R7" s="93">
        <v>0</v>
      </c>
      <c r="S7" s="93">
        <v>0</v>
      </c>
      <c r="T7" s="93">
        <v>0</v>
      </c>
      <c r="U7">
        <v>1.53</v>
      </c>
      <c r="V7">
        <v>0</v>
      </c>
      <c r="W7">
        <v>2.04</v>
      </c>
      <c r="X7">
        <v>25.83</v>
      </c>
      <c r="Y7">
        <v>8.61</v>
      </c>
      <c r="Z7">
        <v>8.61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8.1999999999999993</v>
      </c>
      <c r="AH7">
        <v>28.41</v>
      </c>
      <c r="AI7">
        <v>28.41</v>
      </c>
      <c r="AJ7">
        <v>24.1</v>
      </c>
      <c r="AK7">
        <v>0</v>
      </c>
      <c r="AL7">
        <v>0</v>
      </c>
    </row>
    <row r="8" spans="1:38">
      <c r="A8" t="s">
        <v>50</v>
      </c>
      <c r="B8" s="34">
        <v>118.58</v>
      </c>
      <c r="C8" s="34">
        <v>32.78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71.73</v>
      </c>
      <c r="N8">
        <v>149.13</v>
      </c>
      <c r="O8">
        <v>46.28</v>
      </c>
      <c r="P8">
        <v>1.4</v>
      </c>
      <c r="Q8">
        <v>8.36</v>
      </c>
      <c r="R8" s="93">
        <v>0</v>
      </c>
      <c r="S8" s="93">
        <v>0</v>
      </c>
      <c r="T8" s="93">
        <v>0</v>
      </c>
      <c r="U8">
        <v>1.53</v>
      </c>
      <c r="V8">
        <v>0</v>
      </c>
      <c r="W8">
        <v>2.04</v>
      </c>
      <c r="X8">
        <v>25.69</v>
      </c>
      <c r="Y8">
        <v>8.57</v>
      </c>
      <c r="Z8">
        <v>8.56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7.81</v>
      </c>
      <c r="AH8">
        <v>28.14</v>
      </c>
      <c r="AI8">
        <v>28.14</v>
      </c>
      <c r="AJ8">
        <v>24.1</v>
      </c>
      <c r="AK8">
        <v>0</v>
      </c>
      <c r="AL8">
        <v>0</v>
      </c>
    </row>
    <row r="9" spans="1:38">
      <c r="A9" t="s">
        <v>51</v>
      </c>
      <c r="B9" s="34">
        <v>118.58</v>
      </c>
      <c r="C9" s="34">
        <v>32.78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71.73</v>
      </c>
      <c r="N9">
        <v>149.13</v>
      </c>
      <c r="O9">
        <v>46.28</v>
      </c>
      <c r="P9">
        <v>1.4</v>
      </c>
      <c r="Q9">
        <v>8.4</v>
      </c>
      <c r="R9" s="93">
        <v>0</v>
      </c>
      <c r="S9" s="93">
        <v>0</v>
      </c>
      <c r="T9" s="93">
        <v>0</v>
      </c>
      <c r="U9">
        <v>1.53</v>
      </c>
      <c r="V9">
        <v>0</v>
      </c>
      <c r="W9">
        <v>2.04</v>
      </c>
      <c r="X9">
        <v>25.51</v>
      </c>
      <c r="Y9">
        <v>8.51</v>
      </c>
      <c r="Z9">
        <v>8.5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7.71</v>
      </c>
      <c r="AH9">
        <v>28.13</v>
      </c>
      <c r="AI9">
        <v>28.13</v>
      </c>
      <c r="AJ9">
        <v>24.1</v>
      </c>
      <c r="AK9">
        <v>0</v>
      </c>
      <c r="AL9">
        <v>0</v>
      </c>
    </row>
    <row r="10" spans="1:38">
      <c r="A10" t="s">
        <v>52</v>
      </c>
      <c r="B10" s="34">
        <v>118.58</v>
      </c>
      <c r="C10" s="34">
        <v>32.78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71.73</v>
      </c>
      <c r="N10">
        <v>149.13</v>
      </c>
      <c r="O10">
        <v>46.28</v>
      </c>
      <c r="P10">
        <v>1.4</v>
      </c>
      <c r="Q10">
        <v>8.58</v>
      </c>
      <c r="R10" s="93">
        <v>0</v>
      </c>
      <c r="S10" s="93">
        <v>0</v>
      </c>
      <c r="T10" s="93">
        <v>0</v>
      </c>
      <c r="U10">
        <v>1.53</v>
      </c>
      <c r="V10">
        <v>0</v>
      </c>
      <c r="W10">
        <v>2.04</v>
      </c>
      <c r="X10">
        <v>25.1</v>
      </c>
      <c r="Y10">
        <v>8.36</v>
      </c>
      <c r="Z10">
        <v>8.3699999999999992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7.47</v>
      </c>
      <c r="AH10">
        <v>27.91</v>
      </c>
      <c r="AI10">
        <v>27.91</v>
      </c>
      <c r="AJ10">
        <v>24.1</v>
      </c>
      <c r="AK10">
        <v>0</v>
      </c>
      <c r="AL10">
        <v>0</v>
      </c>
    </row>
    <row r="11" spans="1:38">
      <c r="A11" t="s">
        <v>53</v>
      </c>
      <c r="B11" s="34">
        <v>118.58</v>
      </c>
      <c r="C11" s="34">
        <v>32.78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71.73</v>
      </c>
      <c r="N11">
        <v>149.13</v>
      </c>
      <c r="O11">
        <v>46.28</v>
      </c>
      <c r="P11">
        <v>1.4</v>
      </c>
      <c r="Q11">
        <v>8.7799999999999994</v>
      </c>
      <c r="R11" s="93">
        <v>0</v>
      </c>
      <c r="S11" s="93">
        <v>0</v>
      </c>
      <c r="T11" s="93">
        <v>0</v>
      </c>
      <c r="U11">
        <v>1.53</v>
      </c>
      <c r="V11">
        <v>0</v>
      </c>
      <c r="W11">
        <v>2</v>
      </c>
      <c r="X11">
        <v>24.52</v>
      </c>
      <c r="Y11">
        <v>8.17</v>
      </c>
      <c r="Z11">
        <v>8.17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7.12</v>
      </c>
      <c r="AH11">
        <v>22.48</v>
      </c>
      <c r="AI11">
        <v>22.48</v>
      </c>
      <c r="AJ11">
        <v>24.1</v>
      </c>
      <c r="AK11">
        <v>0</v>
      </c>
      <c r="AL11">
        <v>0</v>
      </c>
    </row>
    <row r="12" spans="1:38">
      <c r="A12" t="s">
        <v>54</v>
      </c>
      <c r="B12" s="34">
        <v>118.58</v>
      </c>
      <c r="C12" s="34">
        <v>32.78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71.73</v>
      </c>
      <c r="N12">
        <v>149.13</v>
      </c>
      <c r="O12">
        <v>46.28</v>
      </c>
      <c r="P12">
        <v>1.4</v>
      </c>
      <c r="Q12">
        <v>8.99</v>
      </c>
      <c r="R12" s="93">
        <v>0</v>
      </c>
      <c r="S12" s="93">
        <v>0</v>
      </c>
      <c r="T12" s="93">
        <v>0</v>
      </c>
      <c r="U12">
        <v>1.53</v>
      </c>
      <c r="V12">
        <v>0</v>
      </c>
      <c r="W12">
        <v>2</v>
      </c>
      <c r="X12">
        <v>23.48</v>
      </c>
      <c r="Y12">
        <v>7.82</v>
      </c>
      <c r="Z12">
        <v>7.83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22.08</v>
      </c>
      <c r="AI12">
        <v>22.08</v>
      </c>
      <c r="AJ12">
        <v>24.1</v>
      </c>
      <c r="AK12">
        <v>0</v>
      </c>
      <c r="AL12">
        <v>0</v>
      </c>
    </row>
    <row r="13" spans="1:38">
      <c r="A13" t="s">
        <v>55</v>
      </c>
      <c r="B13" s="34">
        <v>118.58</v>
      </c>
      <c r="C13" s="34">
        <v>32.78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71.73</v>
      </c>
      <c r="N13">
        <v>149.13</v>
      </c>
      <c r="O13">
        <v>46.28</v>
      </c>
      <c r="P13">
        <v>1.4</v>
      </c>
      <c r="Q13">
        <v>9.23</v>
      </c>
      <c r="R13" s="93">
        <v>0</v>
      </c>
      <c r="S13" s="93">
        <v>0</v>
      </c>
      <c r="T13" s="93">
        <v>0</v>
      </c>
      <c r="U13">
        <v>1.53</v>
      </c>
      <c r="V13">
        <v>0</v>
      </c>
      <c r="W13">
        <v>2</v>
      </c>
      <c r="X13">
        <v>22.93</v>
      </c>
      <c r="Y13">
        <v>7.64</v>
      </c>
      <c r="Z13">
        <v>7.64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21.42</v>
      </c>
      <c r="AI13">
        <v>21.42</v>
      </c>
      <c r="AJ13">
        <v>24.1</v>
      </c>
      <c r="AK13">
        <v>0</v>
      </c>
      <c r="AL13">
        <v>0</v>
      </c>
    </row>
    <row r="14" spans="1:38">
      <c r="A14" t="s">
        <v>56</v>
      </c>
      <c r="B14" s="34">
        <v>118.58</v>
      </c>
      <c r="C14" s="34">
        <v>32.78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71.73</v>
      </c>
      <c r="N14">
        <v>149.13</v>
      </c>
      <c r="O14">
        <v>46.28</v>
      </c>
      <c r="P14">
        <v>1.4</v>
      </c>
      <c r="Q14">
        <v>9.44</v>
      </c>
      <c r="R14" s="93">
        <v>0</v>
      </c>
      <c r="S14" s="93">
        <v>0</v>
      </c>
      <c r="T14" s="93">
        <v>0</v>
      </c>
      <c r="U14">
        <v>1.53</v>
      </c>
      <c r="V14">
        <v>0</v>
      </c>
      <c r="W14">
        <v>2</v>
      </c>
      <c r="X14">
        <v>22.15</v>
      </c>
      <c r="Y14">
        <v>7.39</v>
      </c>
      <c r="Z14">
        <v>7.38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20.72</v>
      </c>
      <c r="AI14">
        <v>20.72</v>
      </c>
      <c r="AJ14">
        <v>24.1</v>
      </c>
      <c r="AK14">
        <v>0</v>
      </c>
      <c r="AL14">
        <v>0</v>
      </c>
    </row>
    <row r="15" spans="1:38">
      <c r="A15" t="s">
        <v>57</v>
      </c>
      <c r="B15" s="34">
        <v>118.58</v>
      </c>
      <c r="C15" s="34">
        <v>32.78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71.73</v>
      </c>
      <c r="N15">
        <v>149.13</v>
      </c>
      <c r="O15">
        <v>46.28</v>
      </c>
      <c r="P15">
        <v>1.32</v>
      </c>
      <c r="Q15">
        <v>10.72</v>
      </c>
      <c r="R15" s="93">
        <v>0</v>
      </c>
      <c r="S15" s="93">
        <v>0</v>
      </c>
      <c r="T15" s="93">
        <v>0</v>
      </c>
      <c r="U15">
        <v>1.53</v>
      </c>
      <c r="V15">
        <v>0</v>
      </c>
      <c r="W15">
        <v>2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20.260000000000002</v>
      </c>
      <c r="AI15">
        <v>20.260000000000002</v>
      </c>
      <c r="AJ15">
        <v>24.1</v>
      </c>
      <c r="AK15">
        <v>0</v>
      </c>
      <c r="AL15">
        <v>0</v>
      </c>
    </row>
    <row r="16" spans="1:38">
      <c r="A16" t="s">
        <v>58</v>
      </c>
      <c r="B16" s="34">
        <v>118.58</v>
      </c>
      <c r="C16" s="34">
        <v>32.78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71.73</v>
      </c>
      <c r="N16">
        <v>149.13</v>
      </c>
      <c r="O16">
        <v>46.28</v>
      </c>
      <c r="P16">
        <v>1.32</v>
      </c>
      <c r="Q16">
        <v>10.63</v>
      </c>
      <c r="R16" s="93">
        <v>0</v>
      </c>
      <c r="S16" s="93">
        <v>0</v>
      </c>
      <c r="T16" s="93">
        <v>0</v>
      </c>
      <c r="U16">
        <v>1.53</v>
      </c>
      <c r="V16">
        <v>0</v>
      </c>
      <c r="W16">
        <v>2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19.7</v>
      </c>
      <c r="AI16">
        <v>19.7</v>
      </c>
      <c r="AJ16">
        <v>24.1</v>
      </c>
      <c r="AK16">
        <v>0</v>
      </c>
      <c r="AL16">
        <v>0</v>
      </c>
    </row>
    <row r="17" spans="1:38">
      <c r="A17" t="s">
        <v>59</v>
      </c>
      <c r="B17" s="34">
        <v>118.58</v>
      </c>
      <c r="C17" s="34">
        <v>32.78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71.73</v>
      </c>
      <c r="N17">
        <v>149.13</v>
      </c>
      <c r="O17">
        <v>46.28</v>
      </c>
      <c r="P17">
        <v>1.32</v>
      </c>
      <c r="Q17">
        <v>10.56</v>
      </c>
      <c r="R17" s="93">
        <v>0</v>
      </c>
      <c r="S17" s="93">
        <v>0</v>
      </c>
      <c r="T17" s="93">
        <v>0</v>
      </c>
      <c r="U17">
        <v>1.53</v>
      </c>
      <c r="V17">
        <v>0</v>
      </c>
      <c r="W17">
        <v>2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19.32</v>
      </c>
      <c r="AI17">
        <v>19.32</v>
      </c>
      <c r="AJ17">
        <v>24.1</v>
      </c>
      <c r="AK17">
        <v>0</v>
      </c>
      <c r="AL17">
        <v>0</v>
      </c>
    </row>
    <row r="18" spans="1:38">
      <c r="A18" t="s">
        <v>60</v>
      </c>
      <c r="B18" s="34">
        <v>118.58</v>
      </c>
      <c r="C18" s="34">
        <v>32.78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71.73</v>
      </c>
      <c r="N18">
        <v>149.13</v>
      </c>
      <c r="O18">
        <v>46.28</v>
      </c>
      <c r="P18">
        <v>1.32</v>
      </c>
      <c r="Q18">
        <v>10.5</v>
      </c>
      <c r="R18" s="93">
        <v>0</v>
      </c>
      <c r="S18" s="93">
        <v>0</v>
      </c>
      <c r="T18" s="93">
        <v>0</v>
      </c>
      <c r="U18">
        <v>1.53</v>
      </c>
      <c r="V18">
        <v>0</v>
      </c>
      <c r="W18">
        <v>2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18.96</v>
      </c>
      <c r="AI18">
        <v>18.96</v>
      </c>
      <c r="AJ18">
        <v>24.1</v>
      </c>
      <c r="AK18">
        <v>0</v>
      </c>
      <c r="AL18">
        <v>0</v>
      </c>
    </row>
    <row r="19" spans="1:38">
      <c r="A19" t="s">
        <v>61</v>
      </c>
      <c r="B19" s="34">
        <v>118.58</v>
      </c>
      <c r="C19" s="34">
        <v>32.78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71.73</v>
      </c>
      <c r="N19">
        <v>149.13</v>
      </c>
      <c r="O19">
        <v>46.28</v>
      </c>
      <c r="P19">
        <v>1.32</v>
      </c>
      <c r="Q19">
        <v>10.33</v>
      </c>
      <c r="R19" s="93">
        <v>0</v>
      </c>
      <c r="S19" s="93">
        <v>0</v>
      </c>
      <c r="T19" s="93">
        <v>0</v>
      </c>
      <c r="U19">
        <v>1.53</v>
      </c>
      <c r="V19">
        <v>0</v>
      </c>
      <c r="W19">
        <v>2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18.88</v>
      </c>
      <c r="AI19">
        <v>18.88</v>
      </c>
      <c r="AJ19">
        <v>24.1</v>
      </c>
      <c r="AK19">
        <v>0</v>
      </c>
      <c r="AL19">
        <v>0</v>
      </c>
    </row>
    <row r="20" spans="1:38">
      <c r="A20" t="s">
        <v>62</v>
      </c>
      <c r="B20" s="34">
        <v>118.58</v>
      </c>
      <c r="C20" s="34">
        <v>32.78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71.73</v>
      </c>
      <c r="N20">
        <v>149.13</v>
      </c>
      <c r="O20">
        <v>46.28</v>
      </c>
      <c r="P20">
        <v>1.32</v>
      </c>
      <c r="Q20">
        <v>10.210000000000001</v>
      </c>
      <c r="R20" s="93">
        <v>0</v>
      </c>
      <c r="S20" s="93">
        <v>0</v>
      </c>
      <c r="T20" s="93">
        <v>0</v>
      </c>
      <c r="U20">
        <v>1.53</v>
      </c>
      <c r="V20">
        <v>0</v>
      </c>
      <c r="W20">
        <v>2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19.059999999999999</v>
      </c>
      <c r="AI20">
        <v>19.059999999999999</v>
      </c>
      <c r="AJ20">
        <v>24.1</v>
      </c>
      <c r="AK20">
        <v>0</v>
      </c>
      <c r="AL20">
        <v>0</v>
      </c>
    </row>
    <row r="21" spans="1:38">
      <c r="A21" t="s">
        <v>63</v>
      </c>
      <c r="B21" s="34">
        <v>118.58</v>
      </c>
      <c r="C21" s="34">
        <v>31.82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71.73</v>
      </c>
      <c r="N21">
        <v>149.13</v>
      </c>
      <c r="O21">
        <v>46.28</v>
      </c>
      <c r="P21">
        <v>1.32</v>
      </c>
      <c r="Q21">
        <v>10.06</v>
      </c>
      <c r="R21" s="93">
        <v>0</v>
      </c>
      <c r="S21" s="93">
        <v>0</v>
      </c>
      <c r="T21" s="93">
        <v>0</v>
      </c>
      <c r="U21">
        <v>1.53</v>
      </c>
      <c r="V21">
        <v>0</v>
      </c>
      <c r="W21">
        <v>2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19.53</v>
      </c>
      <c r="AI21">
        <v>19.53</v>
      </c>
      <c r="AJ21">
        <v>24.1</v>
      </c>
      <c r="AK21">
        <v>0</v>
      </c>
      <c r="AL21">
        <v>0</v>
      </c>
    </row>
    <row r="22" spans="1:38">
      <c r="A22" t="s">
        <v>64</v>
      </c>
      <c r="B22" s="34">
        <v>128.22999999999999</v>
      </c>
      <c r="C22" s="34">
        <v>31.82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71.73</v>
      </c>
      <c r="N22">
        <v>149.13</v>
      </c>
      <c r="O22">
        <v>46.28</v>
      </c>
      <c r="P22">
        <v>1.32</v>
      </c>
      <c r="Q22">
        <v>9.91</v>
      </c>
      <c r="R22" s="93">
        <v>0</v>
      </c>
      <c r="S22" s="93">
        <v>0</v>
      </c>
      <c r="T22" s="93">
        <v>0</v>
      </c>
      <c r="U22">
        <v>1.53</v>
      </c>
      <c r="V22">
        <v>0</v>
      </c>
      <c r="W22">
        <v>2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20</v>
      </c>
      <c r="AI22">
        <v>20</v>
      </c>
      <c r="AJ22">
        <v>24.1</v>
      </c>
      <c r="AK22">
        <v>0</v>
      </c>
      <c r="AL22">
        <v>0</v>
      </c>
    </row>
    <row r="23" spans="1:38">
      <c r="A23" t="s">
        <v>65</v>
      </c>
      <c r="B23" s="34">
        <v>178.58</v>
      </c>
      <c r="C23" s="34">
        <v>31.82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71.73</v>
      </c>
      <c r="N23">
        <v>149.13</v>
      </c>
      <c r="O23">
        <v>46.28</v>
      </c>
      <c r="P23">
        <v>1.32</v>
      </c>
      <c r="Q23">
        <v>9.52</v>
      </c>
      <c r="R23" s="93">
        <v>0</v>
      </c>
      <c r="S23" s="93">
        <v>0</v>
      </c>
      <c r="T23" s="93">
        <v>0</v>
      </c>
      <c r="U23">
        <v>1.53</v>
      </c>
      <c r="V23">
        <v>0</v>
      </c>
      <c r="W23">
        <v>2</v>
      </c>
      <c r="X23">
        <v>37.69</v>
      </c>
      <c r="Y23">
        <v>12.56</v>
      </c>
      <c r="Z23">
        <v>12.56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20.71</v>
      </c>
      <c r="AI23">
        <v>20.71</v>
      </c>
      <c r="AJ23">
        <v>24.1</v>
      </c>
      <c r="AK23">
        <v>0</v>
      </c>
      <c r="AL23">
        <v>0</v>
      </c>
    </row>
    <row r="24" spans="1:38">
      <c r="A24" t="s">
        <v>66</v>
      </c>
      <c r="B24" s="34">
        <v>178.58</v>
      </c>
      <c r="C24" s="34">
        <v>55.55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71.73</v>
      </c>
      <c r="N24">
        <v>192.82</v>
      </c>
      <c r="O24">
        <v>46.28</v>
      </c>
      <c r="P24">
        <v>1.32</v>
      </c>
      <c r="Q24">
        <v>9.09</v>
      </c>
      <c r="R24" s="93">
        <v>0</v>
      </c>
      <c r="S24" s="93">
        <v>0</v>
      </c>
      <c r="T24" s="93">
        <v>0</v>
      </c>
      <c r="U24">
        <v>1.53</v>
      </c>
      <c r="V24">
        <v>0</v>
      </c>
      <c r="W24">
        <v>2</v>
      </c>
      <c r="X24">
        <v>36.58</v>
      </c>
      <c r="Y24">
        <v>12.21</v>
      </c>
      <c r="Z24">
        <v>12.19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21.25</v>
      </c>
      <c r="AI24">
        <v>21.25</v>
      </c>
      <c r="AJ24">
        <v>24.1</v>
      </c>
      <c r="AK24">
        <v>0</v>
      </c>
      <c r="AL24">
        <v>0</v>
      </c>
    </row>
    <row r="25" spans="1:38">
      <c r="A25" t="s">
        <v>67</v>
      </c>
      <c r="B25" s="34">
        <v>178.58</v>
      </c>
      <c r="C25" s="34">
        <v>55.55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71.73</v>
      </c>
      <c r="N25">
        <v>231.38</v>
      </c>
      <c r="O25">
        <v>46.28</v>
      </c>
      <c r="P25">
        <v>1.32</v>
      </c>
      <c r="Q25">
        <v>8.65</v>
      </c>
      <c r="R25" s="93">
        <v>0</v>
      </c>
      <c r="S25" s="93">
        <v>0</v>
      </c>
      <c r="T25" s="93">
        <v>0</v>
      </c>
      <c r="U25">
        <v>1.53</v>
      </c>
      <c r="V25">
        <v>0</v>
      </c>
      <c r="W25">
        <v>2</v>
      </c>
      <c r="X25">
        <v>35.49</v>
      </c>
      <c r="Y25">
        <v>11.82</v>
      </c>
      <c r="Z25">
        <v>11.83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21.27</v>
      </c>
      <c r="AI25">
        <v>21.27</v>
      </c>
      <c r="AJ25">
        <v>24.1</v>
      </c>
      <c r="AK25">
        <v>0</v>
      </c>
      <c r="AL25">
        <v>0</v>
      </c>
    </row>
    <row r="26" spans="1:38">
      <c r="A26" t="s">
        <v>68</v>
      </c>
      <c r="B26" s="34">
        <v>210.09</v>
      </c>
      <c r="C26" s="34">
        <v>55.55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67.489999999999995</v>
      </c>
      <c r="N26">
        <v>271.14999999999998</v>
      </c>
      <c r="O26">
        <v>46.28</v>
      </c>
      <c r="P26">
        <v>1.32</v>
      </c>
      <c r="Q26">
        <v>8.3000000000000007</v>
      </c>
      <c r="R26" s="93">
        <v>0</v>
      </c>
      <c r="S26" s="93">
        <v>0</v>
      </c>
      <c r="T26" s="93">
        <v>0</v>
      </c>
      <c r="U26">
        <v>1.53</v>
      </c>
      <c r="V26">
        <v>0</v>
      </c>
      <c r="W26">
        <v>2</v>
      </c>
      <c r="X26">
        <v>34.380000000000003</v>
      </c>
      <c r="Y26">
        <v>11.47</v>
      </c>
      <c r="Z26">
        <v>11.46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21.68</v>
      </c>
      <c r="AI26">
        <v>21.68</v>
      </c>
      <c r="AJ26">
        <v>24.1</v>
      </c>
      <c r="AK26">
        <v>0</v>
      </c>
      <c r="AL26">
        <v>0</v>
      </c>
    </row>
    <row r="27" spans="1:38">
      <c r="A27" t="s">
        <v>69</v>
      </c>
      <c r="B27" s="34">
        <v>234.19</v>
      </c>
      <c r="C27" s="34">
        <v>55.55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67.489999999999995</v>
      </c>
      <c r="N27">
        <v>271.14999999999998</v>
      </c>
      <c r="O27">
        <v>46.28</v>
      </c>
      <c r="P27">
        <v>1.32</v>
      </c>
      <c r="Q27">
        <v>8.3000000000000007</v>
      </c>
      <c r="R27" s="93">
        <v>0</v>
      </c>
      <c r="S27" s="93">
        <v>0</v>
      </c>
      <c r="T27" s="93">
        <v>0</v>
      </c>
      <c r="U27">
        <v>1.53</v>
      </c>
      <c r="V27">
        <v>0</v>
      </c>
      <c r="W27">
        <v>1.95</v>
      </c>
      <c r="X27">
        <v>33.83</v>
      </c>
      <c r="Y27">
        <v>11.28</v>
      </c>
      <c r="Z27">
        <v>11.28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22.08</v>
      </c>
      <c r="AI27">
        <v>22.08</v>
      </c>
      <c r="AJ27">
        <v>24.1</v>
      </c>
      <c r="AK27">
        <v>0</v>
      </c>
      <c r="AL27">
        <v>0</v>
      </c>
    </row>
    <row r="28" spans="1:38">
      <c r="A28" t="s">
        <v>70</v>
      </c>
      <c r="B28" s="34">
        <v>260.89</v>
      </c>
      <c r="C28" s="34">
        <v>55.55</v>
      </c>
      <c r="D28" s="93">
        <f t="shared" si="0"/>
        <v>1.1200000000000001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67.489999999999995</v>
      </c>
      <c r="N28">
        <v>271.14999999999998</v>
      </c>
      <c r="O28">
        <v>46.28</v>
      </c>
      <c r="P28">
        <v>1.32</v>
      </c>
      <c r="Q28">
        <v>8.2899999999999991</v>
      </c>
      <c r="R28" s="93">
        <v>1.1200000000000001</v>
      </c>
      <c r="S28" s="93">
        <v>0</v>
      </c>
      <c r="T28" s="93">
        <v>0</v>
      </c>
      <c r="U28">
        <v>1.53</v>
      </c>
      <c r="V28">
        <v>0</v>
      </c>
      <c r="W28">
        <v>1.95</v>
      </c>
      <c r="X28">
        <v>32.74</v>
      </c>
      <c r="Y28">
        <v>10.91</v>
      </c>
      <c r="Z28">
        <v>10.91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22.31</v>
      </c>
      <c r="AI28">
        <v>22.31</v>
      </c>
      <c r="AJ28">
        <v>24.1</v>
      </c>
      <c r="AK28">
        <v>0</v>
      </c>
      <c r="AL28">
        <v>0</v>
      </c>
    </row>
    <row r="29" spans="1:38">
      <c r="A29" t="s">
        <v>71</v>
      </c>
      <c r="B29" s="34">
        <v>260.89</v>
      </c>
      <c r="C29" s="34">
        <v>86.96</v>
      </c>
      <c r="D29" s="93">
        <f t="shared" si="0"/>
        <v>7.77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67.489999999999995</v>
      </c>
      <c r="N29">
        <v>271.14999999999998</v>
      </c>
      <c r="O29">
        <v>65.56</v>
      </c>
      <c r="P29">
        <v>1.32</v>
      </c>
      <c r="Q29">
        <v>8.3000000000000007</v>
      </c>
      <c r="R29" s="93">
        <v>4.55</v>
      </c>
      <c r="S29" s="93">
        <v>2</v>
      </c>
      <c r="T29" s="93">
        <v>1.22</v>
      </c>
      <c r="U29">
        <v>1.53</v>
      </c>
      <c r="V29">
        <v>0</v>
      </c>
      <c r="W29">
        <v>1.95</v>
      </c>
      <c r="X29">
        <v>31.64</v>
      </c>
      <c r="Y29">
        <v>10.53</v>
      </c>
      <c r="Z29">
        <v>10.55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</v>
      </c>
      <c r="AH29">
        <v>15</v>
      </c>
      <c r="AI29">
        <v>15</v>
      </c>
      <c r="AJ29">
        <v>24.1</v>
      </c>
      <c r="AK29">
        <v>0</v>
      </c>
      <c r="AL29">
        <v>0</v>
      </c>
    </row>
    <row r="30" spans="1:38">
      <c r="A30" t="s">
        <v>72</v>
      </c>
      <c r="B30" s="34">
        <v>260.89</v>
      </c>
      <c r="C30" s="34">
        <v>86.96</v>
      </c>
      <c r="D30" s="93">
        <f t="shared" si="0"/>
        <v>26.58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96.41</v>
      </c>
      <c r="N30">
        <v>271.14999999999998</v>
      </c>
      <c r="O30">
        <v>94.48</v>
      </c>
      <c r="P30">
        <v>1.32</v>
      </c>
      <c r="Q30">
        <v>8.3000000000000007</v>
      </c>
      <c r="R30" s="93">
        <v>15</v>
      </c>
      <c r="S30" s="93">
        <v>7</v>
      </c>
      <c r="T30" s="93">
        <v>4.58</v>
      </c>
      <c r="U30">
        <v>1.53</v>
      </c>
      <c r="V30">
        <v>0.24307500000000001</v>
      </c>
      <c r="W30">
        <v>1.95</v>
      </c>
      <c r="X30">
        <v>30.53</v>
      </c>
      <c r="Y30">
        <v>10.18</v>
      </c>
      <c r="Z30">
        <v>10.18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</v>
      </c>
      <c r="AH30">
        <v>15</v>
      </c>
      <c r="AI30">
        <v>15</v>
      </c>
      <c r="AJ30">
        <v>24.1</v>
      </c>
      <c r="AK30">
        <v>0</v>
      </c>
      <c r="AL30">
        <v>0</v>
      </c>
    </row>
    <row r="31" spans="1:38">
      <c r="A31" t="s">
        <v>73</v>
      </c>
      <c r="B31" s="34">
        <v>260.89</v>
      </c>
      <c r="C31" s="34">
        <v>86.96</v>
      </c>
      <c r="D31" s="93">
        <f t="shared" si="0"/>
        <v>59.019999999999996</v>
      </c>
      <c r="E31" s="34">
        <v>0</v>
      </c>
      <c r="F31" s="34"/>
      <c r="G31" s="34"/>
      <c r="H31" s="34"/>
      <c r="I31" s="34"/>
      <c r="J31" s="37">
        <v>0.04</v>
      </c>
      <c r="K31" s="37">
        <v>0.04</v>
      </c>
      <c r="L31" s="37">
        <v>0.04</v>
      </c>
      <c r="M31">
        <v>117.62</v>
      </c>
      <c r="N31">
        <v>271.14999999999998</v>
      </c>
      <c r="O31">
        <v>100.98</v>
      </c>
      <c r="P31">
        <v>1.32</v>
      </c>
      <c r="Q31">
        <v>8.17</v>
      </c>
      <c r="R31" s="93">
        <v>26.02</v>
      </c>
      <c r="S31" s="93">
        <v>14</v>
      </c>
      <c r="T31" s="93">
        <v>19</v>
      </c>
      <c r="U31">
        <v>1.53</v>
      </c>
      <c r="V31">
        <v>1.3903890000000001</v>
      </c>
      <c r="W31">
        <v>1.95</v>
      </c>
      <c r="X31">
        <v>29.43</v>
      </c>
      <c r="Y31">
        <v>9.82</v>
      </c>
      <c r="Z31">
        <v>9.81</v>
      </c>
      <c r="AA31">
        <v>0.02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7</v>
      </c>
      <c r="AH31">
        <v>15</v>
      </c>
      <c r="AI31">
        <v>15</v>
      </c>
      <c r="AJ31">
        <v>24.1</v>
      </c>
      <c r="AK31">
        <v>0</v>
      </c>
      <c r="AL31">
        <v>0</v>
      </c>
    </row>
    <row r="32" spans="1:38">
      <c r="A32" t="s">
        <v>74</v>
      </c>
      <c r="B32" s="34">
        <v>260.89</v>
      </c>
      <c r="C32" s="34">
        <v>86.96</v>
      </c>
      <c r="D32" s="93">
        <f t="shared" si="0"/>
        <v>85.460000000000008</v>
      </c>
      <c r="E32" s="34">
        <v>0</v>
      </c>
      <c r="F32" s="34"/>
      <c r="G32" s="34"/>
      <c r="H32" s="34"/>
      <c r="I32" s="34"/>
      <c r="J32" s="37">
        <v>0.24</v>
      </c>
      <c r="K32" s="37">
        <v>0.24</v>
      </c>
      <c r="L32" s="37">
        <v>0.24</v>
      </c>
      <c r="M32">
        <v>117.62</v>
      </c>
      <c r="N32">
        <v>271.14999999999998</v>
      </c>
      <c r="O32">
        <v>100.98</v>
      </c>
      <c r="P32">
        <v>1.32</v>
      </c>
      <c r="Q32">
        <v>8.0500000000000007</v>
      </c>
      <c r="R32" s="93">
        <v>27.98</v>
      </c>
      <c r="S32" s="93">
        <v>25</v>
      </c>
      <c r="T32" s="93">
        <v>32.479999999999997</v>
      </c>
      <c r="U32">
        <v>1.53</v>
      </c>
      <c r="V32">
        <v>2.8682850000000002</v>
      </c>
      <c r="W32">
        <v>1.95</v>
      </c>
      <c r="X32">
        <v>28.33</v>
      </c>
      <c r="Y32">
        <v>9.44</v>
      </c>
      <c r="Z32">
        <v>9.44</v>
      </c>
      <c r="AA32">
        <v>2.97</v>
      </c>
      <c r="AB32">
        <v>0.59</v>
      </c>
      <c r="AC32">
        <v>0.33</v>
      </c>
      <c r="AD32">
        <v>1</v>
      </c>
      <c r="AE32">
        <v>1</v>
      </c>
      <c r="AF32">
        <v>0</v>
      </c>
      <c r="AG32">
        <v>7</v>
      </c>
      <c r="AH32">
        <v>14.67</v>
      </c>
      <c r="AI32">
        <v>14.67</v>
      </c>
      <c r="AJ32">
        <v>24.1</v>
      </c>
      <c r="AK32">
        <v>1.4</v>
      </c>
      <c r="AL32">
        <v>0.6</v>
      </c>
    </row>
    <row r="33" spans="1:38">
      <c r="A33" t="s">
        <v>75</v>
      </c>
      <c r="B33" s="34">
        <v>260.89</v>
      </c>
      <c r="C33" s="34">
        <v>86.96</v>
      </c>
      <c r="D33" s="93">
        <f t="shared" si="0"/>
        <v>90.5</v>
      </c>
      <c r="E33" s="34">
        <v>0</v>
      </c>
      <c r="F33" s="34"/>
      <c r="G33" s="34"/>
      <c r="H33" s="34"/>
      <c r="I33" s="34"/>
      <c r="J33" s="37">
        <v>0.53</v>
      </c>
      <c r="K33" s="37">
        <v>0.53</v>
      </c>
      <c r="L33" s="37">
        <v>0.54</v>
      </c>
      <c r="M33">
        <v>117.62</v>
      </c>
      <c r="N33">
        <v>271.14999999999998</v>
      </c>
      <c r="O33">
        <v>100.98</v>
      </c>
      <c r="P33">
        <v>1.32</v>
      </c>
      <c r="Q33">
        <v>7.95</v>
      </c>
      <c r="R33" s="93">
        <v>30.25</v>
      </c>
      <c r="S33" s="93">
        <v>30.25</v>
      </c>
      <c r="T33" s="93">
        <v>30</v>
      </c>
      <c r="U33">
        <v>1.53</v>
      </c>
      <c r="V33">
        <v>4.7837160000000001</v>
      </c>
      <c r="W33">
        <v>1.95</v>
      </c>
      <c r="X33">
        <v>27.5</v>
      </c>
      <c r="Y33">
        <v>9.16</v>
      </c>
      <c r="Z33">
        <v>9.17</v>
      </c>
      <c r="AA33">
        <v>8.8699999999999992</v>
      </c>
      <c r="AB33">
        <v>1.77</v>
      </c>
      <c r="AC33">
        <v>1.67</v>
      </c>
      <c r="AD33">
        <v>2</v>
      </c>
      <c r="AE33">
        <v>3</v>
      </c>
      <c r="AF33">
        <v>2</v>
      </c>
      <c r="AG33">
        <v>7</v>
      </c>
      <c r="AH33">
        <v>14.67</v>
      </c>
      <c r="AI33">
        <v>14.67</v>
      </c>
      <c r="AJ33">
        <v>23.14</v>
      </c>
      <c r="AK33">
        <v>4.9000000000000004</v>
      </c>
      <c r="AL33">
        <v>2.1</v>
      </c>
    </row>
    <row r="34" spans="1:38">
      <c r="A34" t="s">
        <v>76</v>
      </c>
      <c r="B34" s="34">
        <v>260.89</v>
      </c>
      <c r="C34" s="34">
        <v>86.96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0.95</v>
      </c>
      <c r="K34" s="37">
        <v>0.95</v>
      </c>
      <c r="L34" s="37">
        <v>0.96</v>
      </c>
      <c r="M34">
        <v>117.62</v>
      </c>
      <c r="N34">
        <v>271.14999999999998</v>
      </c>
      <c r="O34">
        <v>100.98</v>
      </c>
      <c r="P34">
        <v>1.32</v>
      </c>
      <c r="Q34">
        <v>7.85</v>
      </c>
      <c r="R34" s="93">
        <v>30.17</v>
      </c>
      <c r="S34" s="93">
        <v>30.17</v>
      </c>
      <c r="T34" s="93">
        <v>30.16</v>
      </c>
      <c r="U34">
        <v>1.53</v>
      </c>
      <c r="V34">
        <v>7.224189</v>
      </c>
      <c r="W34">
        <v>1.95</v>
      </c>
      <c r="X34">
        <v>27.5</v>
      </c>
      <c r="Y34">
        <v>9.16</v>
      </c>
      <c r="Z34">
        <v>9.17</v>
      </c>
      <c r="AA34">
        <v>20.61</v>
      </c>
      <c r="AB34">
        <v>4.12</v>
      </c>
      <c r="AC34">
        <v>8.32</v>
      </c>
      <c r="AD34">
        <v>5</v>
      </c>
      <c r="AE34">
        <v>8</v>
      </c>
      <c r="AF34">
        <v>4</v>
      </c>
      <c r="AG34">
        <v>7</v>
      </c>
      <c r="AH34">
        <v>14</v>
      </c>
      <c r="AI34">
        <v>14</v>
      </c>
      <c r="AJ34">
        <v>23.14</v>
      </c>
      <c r="AK34">
        <v>11.2</v>
      </c>
      <c r="AL34">
        <v>4.8</v>
      </c>
    </row>
    <row r="35" spans="1:38">
      <c r="A35" t="s">
        <v>77</v>
      </c>
      <c r="B35" s="34">
        <v>260.89</v>
      </c>
      <c r="C35" s="34">
        <v>86.96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1.48</v>
      </c>
      <c r="K35" s="37">
        <v>1.48</v>
      </c>
      <c r="L35" s="37">
        <v>1.52</v>
      </c>
      <c r="M35">
        <v>117.62</v>
      </c>
      <c r="N35">
        <v>271.14999999999998</v>
      </c>
      <c r="O35">
        <v>100.98</v>
      </c>
      <c r="P35">
        <v>1.32</v>
      </c>
      <c r="Q35">
        <v>7.89</v>
      </c>
      <c r="R35" s="93">
        <v>30.33</v>
      </c>
      <c r="S35" s="93">
        <v>30.33</v>
      </c>
      <c r="T35" s="93">
        <v>30.34</v>
      </c>
      <c r="U35">
        <v>1.46</v>
      </c>
      <c r="V35">
        <v>9.8688450000000003</v>
      </c>
      <c r="W35">
        <v>1.95</v>
      </c>
      <c r="X35">
        <v>27.5</v>
      </c>
      <c r="Y35">
        <v>9.16</v>
      </c>
      <c r="Z35">
        <v>9.17</v>
      </c>
      <c r="AA35">
        <v>29.46</v>
      </c>
      <c r="AB35">
        <v>5.89</v>
      </c>
      <c r="AC35">
        <v>14.42</v>
      </c>
      <c r="AD35">
        <v>4.93</v>
      </c>
      <c r="AE35">
        <v>13</v>
      </c>
      <c r="AF35">
        <v>6</v>
      </c>
      <c r="AG35">
        <v>7</v>
      </c>
      <c r="AH35">
        <v>11.3</v>
      </c>
      <c r="AI35">
        <v>11.3</v>
      </c>
      <c r="AJ35">
        <v>23.14</v>
      </c>
      <c r="AK35">
        <v>18</v>
      </c>
      <c r="AL35">
        <v>7</v>
      </c>
    </row>
    <row r="36" spans="1:38">
      <c r="A36" t="s">
        <v>78</v>
      </c>
      <c r="B36" s="34">
        <v>260.89</v>
      </c>
      <c r="C36" s="34">
        <v>86.96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2.13</v>
      </c>
      <c r="K36" s="37">
        <v>2.13</v>
      </c>
      <c r="L36" s="37">
        <v>2.1800000000000002</v>
      </c>
      <c r="M36">
        <v>117.62</v>
      </c>
      <c r="N36">
        <v>271.14999999999998</v>
      </c>
      <c r="O36">
        <v>100.98</v>
      </c>
      <c r="P36">
        <v>1.32</v>
      </c>
      <c r="Q36">
        <v>7.93</v>
      </c>
      <c r="R36" s="93">
        <v>30.33</v>
      </c>
      <c r="S36" s="93">
        <v>30.33</v>
      </c>
      <c r="T36" s="93">
        <v>30.34</v>
      </c>
      <c r="U36">
        <v>1.46</v>
      </c>
      <c r="V36">
        <v>12.357932999999999</v>
      </c>
      <c r="W36">
        <v>1.95</v>
      </c>
      <c r="X36">
        <v>27.5</v>
      </c>
      <c r="Y36">
        <v>9.16</v>
      </c>
      <c r="Z36">
        <v>9.17</v>
      </c>
      <c r="AA36">
        <v>45.46</v>
      </c>
      <c r="AB36">
        <v>9.09</v>
      </c>
      <c r="AC36">
        <v>21.35</v>
      </c>
      <c r="AD36">
        <v>7.95</v>
      </c>
      <c r="AE36">
        <v>18</v>
      </c>
      <c r="AF36">
        <v>9</v>
      </c>
      <c r="AG36">
        <v>7</v>
      </c>
      <c r="AH36">
        <v>11.34</v>
      </c>
      <c r="AI36">
        <v>11.34</v>
      </c>
      <c r="AJ36">
        <v>23.14</v>
      </c>
      <c r="AK36">
        <v>25</v>
      </c>
      <c r="AL36">
        <v>10</v>
      </c>
    </row>
    <row r="37" spans="1:38">
      <c r="A37" t="s">
        <v>79</v>
      </c>
      <c r="B37" s="34">
        <v>260.89</v>
      </c>
      <c r="C37" s="34">
        <v>86.96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2.89</v>
      </c>
      <c r="K37" s="37">
        <v>2.89</v>
      </c>
      <c r="L37" s="37">
        <v>2.97</v>
      </c>
      <c r="M37">
        <v>117.62</v>
      </c>
      <c r="N37">
        <v>271.14999999999998</v>
      </c>
      <c r="O37">
        <v>100.98</v>
      </c>
      <c r="P37">
        <v>1.32</v>
      </c>
      <c r="Q37">
        <v>7.99</v>
      </c>
      <c r="R37" s="93">
        <v>32</v>
      </c>
      <c r="S37" s="93">
        <v>32</v>
      </c>
      <c r="T37" s="93">
        <v>32</v>
      </c>
      <c r="U37">
        <v>1.53</v>
      </c>
      <c r="V37">
        <v>14.788683000000001</v>
      </c>
      <c r="W37">
        <v>1.95</v>
      </c>
      <c r="X37">
        <v>27.5</v>
      </c>
      <c r="Y37">
        <v>9.16</v>
      </c>
      <c r="Z37">
        <v>9.17</v>
      </c>
      <c r="AA37">
        <v>62.43</v>
      </c>
      <c r="AB37">
        <v>12.49</v>
      </c>
      <c r="AC37">
        <v>28.28</v>
      </c>
      <c r="AD37">
        <v>11.45</v>
      </c>
      <c r="AE37">
        <v>17</v>
      </c>
      <c r="AF37">
        <v>9</v>
      </c>
      <c r="AG37">
        <v>7</v>
      </c>
      <c r="AH37">
        <v>13.33</v>
      </c>
      <c r="AI37">
        <v>13.33</v>
      </c>
      <c r="AJ37">
        <v>23.14</v>
      </c>
      <c r="AK37">
        <v>29</v>
      </c>
      <c r="AL37">
        <v>13</v>
      </c>
    </row>
    <row r="38" spans="1:38">
      <c r="A38" t="s">
        <v>80</v>
      </c>
      <c r="B38" s="34">
        <v>260.89</v>
      </c>
      <c r="C38" s="34">
        <v>86.96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4.04</v>
      </c>
      <c r="K38" s="37">
        <v>4.04</v>
      </c>
      <c r="L38" s="37">
        <v>4.1399999999999997</v>
      </c>
      <c r="M38">
        <v>117.62</v>
      </c>
      <c r="N38">
        <v>271.14999999999998</v>
      </c>
      <c r="O38">
        <v>100.98</v>
      </c>
      <c r="P38">
        <v>1.32</v>
      </c>
      <c r="Q38">
        <v>8.0299999999999994</v>
      </c>
      <c r="R38" s="93">
        <v>32</v>
      </c>
      <c r="S38" s="93">
        <v>32</v>
      </c>
      <c r="T38" s="93">
        <v>32</v>
      </c>
      <c r="U38">
        <v>1.53</v>
      </c>
      <c r="V38">
        <v>17.209710000000001</v>
      </c>
      <c r="W38">
        <v>1.95</v>
      </c>
      <c r="X38">
        <v>28.76</v>
      </c>
      <c r="Y38">
        <v>9.59</v>
      </c>
      <c r="Z38">
        <v>9.59</v>
      </c>
      <c r="AA38">
        <v>83</v>
      </c>
      <c r="AB38">
        <v>16.600000000000001</v>
      </c>
      <c r="AC38">
        <v>34.54</v>
      </c>
      <c r="AD38">
        <v>14.53</v>
      </c>
      <c r="AE38">
        <v>23</v>
      </c>
      <c r="AF38">
        <v>11</v>
      </c>
      <c r="AG38">
        <v>7</v>
      </c>
      <c r="AH38">
        <v>13.33</v>
      </c>
      <c r="AI38">
        <v>13.33</v>
      </c>
      <c r="AJ38">
        <v>23.14</v>
      </c>
      <c r="AK38">
        <v>37</v>
      </c>
      <c r="AL38">
        <v>16</v>
      </c>
    </row>
    <row r="39" spans="1:38">
      <c r="A39" t="s">
        <v>81</v>
      </c>
      <c r="B39" s="34">
        <v>260.89</v>
      </c>
      <c r="C39" s="34">
        <v>86.96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5.1100000000000003</v>
      </c>
      <c r="K39" s="37">
        <v>5.1100000000000003</v>
      </c>
      <c r="L39" s="37">
        <v>5.23</v>
      </c>
      <c r="M39">
        <v>117.62</v>
      </c>
      <c r="N39">
        <v>271.14999999999998</v>
      </c>
      <c r="O39">
        <v>100.98</v>
      </c>
      <c r="P39">
        <v>1.32</v>
      </c>
      <c r="Q39">
        <v>8.33</v>
      </c>
      <c r="R39" s="93">
        <v>32</v>
      </c>
      <c r="S39" s="93">
        <v>32</v>
      </c>
      <c r="T39" s="93">
        <v>32</v>
      </c>
      <c r="U39">
        <v>1.53</v>
      </c>
      <c r="V39">
        <v>19.543230000000001</v>
      </c>
      <c r="W39">
        <v>2.04</v>
      </c>
      <c r="X39">
        <v>27.5</v>
      </c>
      <c r="Y39">
        <v>9.16</v>
      </c>
      <c r="Z39">
        <v>9.17</v>
      </c>
      <c r="AA39">
        <v>102.96</v>
      </c>
      <c r="AB39">
        <v>20.59</v>
      </c>
      <c r="AC39">
        <v>40.950000000000003</v>
      </c>
      <c r="AD39">
        <v>10</v>
      </c>
      <c r="AE39">
        <v>25</v>
      </c>
      <c r="AF39">
        <v>12</v>
      </c>
      <c r="AG39">
        <v>7.34</v>
      </c>
      <c r="AH39">
        <v>13.33</v>
      </c>
      <c r="AI39">
        <v>13.33</v>
      </c>
      <c r="AJ39">
        <v>23.14</v>
      </c>
      <c r="AK39">
        <v>49</v>
      </c>
      <c r="AL39">
        <v>21</v>
      </c>
    </row>
    <row r="40" spans="1:38">
      <c r="A40" t="s">
        <v>82</v>
      </c>
      <c r="B40" s="34">
        <v>260.89</v>
      </c>
      <c r="C40" s="34">
        <v>86.96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6.16</v>
      </c>
      <c r="K40" s="37">
        <v>6.16</v>
      </c>
      <c r="L40" s="37">
        <v>6.32</v>
      </c>
      <c r="M40">
        <v>117.62</v>
      </c>
      <c r="N40">
        <v>271.14999999999998</v>
      </c>
      <c r="O40">
        <v>100.98</v>
      </c>
      <c r="P40">
        <v>1.32</v>
      </c>
      <c r="Q40">
        <v>8.52</v>
      </c>
      <c r="R40" s="93">
        <v>32</v>
      </c>
      <c r="S40" s="93">
        <v>32</v>
      </c>
      <c r="T40" s="93">
        <v>32</v>
      </c>
      <c r="U40">
        <v>1.53</v>
      </c>
      <c r="V40">
        <v>22.897665</v>
      </c>
      <c r="W40">
        <v>2.04</v>
      </c>
      <c r="X40">
        <v>27.5</v>
      </c>
      <c r="Y40">
        <v>9.16</v>
      </c>
      <c r="Z40">
        <v>9.17</v>
      </c>
      <c r="AA40">
        <v>121</v>
      </c>
      <c r="AB40">
        <v>24.2</v>
      </c>
      <c r="AC40">
        <v>46.33</v>
      </c>
      <c r="AD40">
        <v>12</v>
      </c>
      <c r="AE40">
        <v>29</v>
      </c>
      <c r="AF40">
        <v>15</v>
      </c>
      <c r="AG40">
        <v>7.34</v>
      </c>
      <c r="AH40">
        <v>13.33</v>
      </c>
      <c r="AI40">
        <v>13.33</v>
      </c>
      <c r="AJ40">
        <v>23.14</v>
      </c>
      <c r="AK40">
        <v>56</v>
      </c>
      <c r="AL40">
        <v>24</v>
      </c>
    </row>
    <row r="41" spans="1:38">
      <c r="A41" t="s">
        <v>83</v>
      </c>
      <c r="B41" s="34">
        <v>260.89</v>
      </c>
      <c r="C41" s="34">
        <v>86.96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7.32</v>
      </c>
      <c r="K41" s="37">
        <v>7.32</v>
      </c>
      <c r="L41" s="37">
        <v>7.5</v>
      </c>
      <c r="M41">
        <v>117.62</v>
      </c>
      <c r="N41">
        <v>271.14999999999998</v>
      </c>
      <c r="O41">
        <v>100.98</v>
      </c>
      <c r="P41">
        <v>1.32</v>
      </c>
      <c r="Q41">
        <v>8.26</v>
      </c>
      <c r="R41" s="93">
        <v>32</v>
      </c>
      <c r="S41" s="93">
        <v>32</v>
      </c>
      <c r="T41" s="93">
        <v>32</v>
      </c>
      <c r="U41">
        <v>1.53</v>
      </c>
      <c r="V41">
        <v>26.242377000000001</v>
      </c>
      <c r="W41">
        <v>2.04</v>
      </c>
      <c r="X41">
        <v>27.5</v>
      </c>
      <c r="Y41">
        <v>9.16</v>
      </c>
      <c r="Z41">
        <v>9.17</v>
      </c>
      <c r="AA41">
        <v>125.38</v>
      </c>
      <c r="AB41">
        <v>25.08</v>
      </c>
      <c r="AC41">
        <v>51.11</v>
      </c>
      <c r="AD41">
        <v>14</v>
      </c>
      <c r="AE41">
        <v>31</v>
      </c>
      <c r="AF41">
        <v>16</v>
      </c>
      <c r="AG41">
        <v>8.8000000000000007</v>
      </c>
      <c r="AH41">
        <v>18.84</v>
      </c>
      <c r="AI41">
        <v>18.84</v>
      </c>
      <c r="AJ41">
        <v>23.14</v>
      </c>
      <c r="AK41">
        <v>64</v>
      </c>
      <c r="AL41">
        <v>27</v>
      </c>
    </row>
    <row r="42" spans="1:38">
      <c r="A42" t="s">
        <v>84</v>
      </c>
      <c r="B42" s="34">
        <v>260.89</v>
      </c>
      <c r="C42" s="34">
        <v>86.96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8.26</v>
      </c>
      <c r="K42" s="37">
        <v>8.26</v>
      </c>
      <c r="L42" s="37">
        <v>8.4700000000000006</v>
      </c>
      <c r="M42">
        <v>117.62</v>
      </c>
      <c r="N42">
        <v>271.14999999999998</v>
      </c>
      <c r="O42">
        <v>100.98</v>
      </c>
      <c r="P42">
        <v>1.32</v>
      </c>
      <c r="Q42">
        <v>8.06</v>
      </c>
      <c r="R42" s="93">
        <v>32.5</v>
      </c>
      <c r="S42" s="93">
        <v>32.5</v>
      </c>
      <c r="T42" s="93">
        <v>32.5</v>
      </c>
      <c r="U42">
        <v>1.53</v>
      </c>
      <c r="V42">
        <v>29.421797999999999</v>
      </c>
      <c r="W42">
        <v>2.04</v>
      </c>
      <c r="X42">
        <v>27.5</v>
      </c>
      <c r="Y42">
        <v>9.16</v>
      </c>
      <c r="Z42">
        <v>9.17</v>
      </c>
      <c r="AA42">
        <v>139.33000000000001</v>
      </c>
      <c r="AB42">
        <v>27.87</v>
      </c>
      <c r="AC42">
        <v>56.04</v>
      </c>
      <c r="AD42">
        <v>16</v>
      </c>
      <c r="AE42">
        <v>35</v>
      </c>
      <c r="AF42">
        <v>18</v>
      </c>
      <c r="AG42">
        <v>9.18</v>
      </c>
      <c r="AH42">
        <v>20.83</v>
      </c>
      <c r="AI42">
        <v>20.83</v>
      </c>
      <c r="AJ42">
        <v>23.14</v>
      </c>
      <c r="AK42">
        <v>73</v>
      </c>
      <c r="AL42">
        <v>31</v>
      </c>
    </row>
    <row r="43" spans="1:38">
      <c r="A43" t="s">
        <v>85</v>
      </c>
      <c r="B43" s="34">
        <v>260.89</v>
      </c>
      <c r="C43" s="34">
        <v>86.96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9.5299999999999994</v>
      </c>
      <c r="K43" s="37">
        <v>9.5299999999999994</v>
      </c>
      <c r="L43" s="37">
        <v>9.77</v>
      </c>
      <c r="M43">
        <v>117.62</v>
      </c>
      <c r="N43">
        <v>271.14999999999998</v>
      </c>
      <c r="O43">
        <v>100.98</v>
      </c>
      <c r="P43">
        <v>1.4</v>
      </c>
      <c r="Q43">
        <v>6.61</v>
      </c>
      <c r="R43" s="93">
        <v>32.5</v>
      </c>
      <c r="S43" s="93">
        <v>32.5</v>
      </c>
      <c r="T43" s="93">
        <v>32.5</v>
      </c>
      <c r="U43">
        <v>1.46</v>
      </c>
      <c r="V43">
        <v>32.562327000000003</v>
      </c>
      <c r="W43">
        <v>2.04</v>
      </c>
      <c r="X43">
        <v>40.83</v>
      </c>
      <c r="Y43">
        <v>13.6</v>
      </c>
      <c r="Z43">
        <v>13.61</v>
      </c>
      <c r="AA43">
        <v>171.4</v>
      </c>
      <c r="AB43">
        <v>34.28</v>
      </c>
      <c r="AC43">
        <v>60.25</v>
      </c>
      <c r="AD43">
        <v>25.1</v>
      </c>
      <c r="AE43">
        <v>36</v>
      </c>
      <c r="AF43">
        <v>18</v>
      </c>
      <c r="AG43">
        <v>9.44</v>
      </c>
      <c r="AH43">
        <v>28.84</v>
      </c>
      <c r="AI43">
        <v>28.84</v>
      </c>
      <c r="AJ43">
        <v>24.1</v>
      </c>
      <c r="AK43">
        <v>70</v>
      </c>
      <c r="AL43">
        <v>30</v>
      </c>
    </row>
    <row r="44" spans="1:38">
      <c r="A44" t="s">
        <v>86</v>
      </c>
      <c r="B44" s="34">
        <v>260.89</v>
      </c>
      <c r="C44" s="34">
        <v>86.96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10.26</v>
      </c>
      <c r="K44" s="37">
        <v>10.26</v>
      </c>
      <c r="L44" s="37">
        <v>10.51</v>
      </c>
      <c r="M44">
        <v>117.62</v>
      </c>
      <c r="N44">
        <v>271.14999999999998</v>
      </c>
      <c r="O44">
        <v>100.98</v>
      </c>
      <c r="P44">
        <v>1.4</v>
      </c>
      <c r="Q44">
        <v>6.61</v>
      </c>
      <c r="R44" s="93">
        <v>32.5</v>
      </c>
      <c r="S44" s="93">
        <v>32.5</v>
      </c>
      <c r="T44" s="93">
        <v>32.5</v>
      </c>
      <c r="U44">
        <v>1.46</v>
      </c>
      <c r="V44">
        <v>35.809809000000001</v>
      </c>
      <c r="W44">
        <v>2.04</v>
      </c>
      <c r="X44">
        <v>41.83</v>
      </c>
      <c r="Y44">
        <v>13.94</v>
      </c>
      <c r="Z44">
        <v>13.94</v>
      </c>
      <c r="AA44">
        <v>182.38</v>
      </c>
      <c r="AB44">
        <v>36.479999999999997</v>
      </c>
      <c r="AC44">
        <v>63.88</v>
      </c>
      <c r="AD44">
        <v>27.23</v>
      </c>
      <c r="AE44">
        <v>38</v>
      </c>
      <c r="AF44">
        <v>19</v>
      </c>
      <c r="AG44">
        <v>9.73</v>
      </c>
      <c r="AH44">
        <v>29.94</v>
      </c>
      <c r="AI44">
        <v>29.94</v>
      </c>
      <c r="AJ44">
        <v>24.1</v>
      </c>
      <c r="AK44">
        <v>78</v>
      </c>
      <c r="AL44">
        <v>34</v>
      </c>
    </row>
    <row r="45" spans="1:38">
      <c r="A45" t="s">
        <v>87</v>
      </c>
      <c r="B45" s="34">
        <v>260.89</v>
      </c>
      <c r="C45" s="34">
        <v>86.96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10.94</v>
      </c>
      <c r="K45" s="37">
        <v>10.94</v>
      </c>
      <c r="L45" s="37">
        <v>11.22</v>
      </c>
      <c r="M45">
        <v>109.33</v>
      </c>
      <c r="N45">
        <v>271.14999999999998</v>
      </c>
      <c r="O45">
        <v>100.98</v>
      </c>
      <c r="P45">
        <v>1.4</v>
      </c>
      <c r="Q45">
        <v>6.61</v>
      </c>
      <c r="R45" s="93">
        <v>32.5</v>
      </c>
      <c r="S45" s="93">
        <v>32.5</v>
      </c>
      <c r="T45" s="93">
        <v>32.5</v>
      </c>
      <c r="U45">
        <v>1.46</v>
      </c>
      <c r="V45">
        <v>28.906479000000001</v>
      </c>
      <c r="W45">
        <v>2.04</v>
      </c>
      <c r="X45">
        <v>35.81</v>
      </c>
      <c r="Y45">
        <v>11.93</v>
      </c>
      <c r="Z45">
        <v>11.94</v>
      </c>
      <c r="AA45">
        <v>194.47</v>
      </c>
      <c r="AB45">
        <v>38.89</v>
      </c>
      <c r="AC45">
        <v>67.099999999999994</v>
      </c>
      <c r="AD45">
        <v>29</v>
      </c>
      <c r="AE45">
        <v>41</v>
      </c>
      <c r="AF45">
        <v>21</v>
      </c>
      <c r="AG45">
        <v>8.1999999999999993</v>
      </c>
      <c r="AH45">
        <v>21.33</v>
      </c>
      <c r="AI45">
        <v>21.33</v>
      </c>
      <c r="AJ45">
        <v>24.1</v>
      </c>
      <c r="AK45">
        <v>85</v>
      </c>
      <c r="AL45">
        <v>37</v>
      </c>
    </row>
    <row r="46" spans="1:38">
      <c r="A46" t="s">
        <v>88</v>
      </c>
      <c r="B46" s="34">
        <v>260.89</v>
      </c>
      <c r="C46" s="34">
        <v>86.96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11.61</v>
      </c>
      <c r="K46" s="37">
        <v>11.61</v>
      </c>
      <c r="L46" s="37">
        <v>11.9</v>
      </c>
      <c r="M46">
        <v>109.33</v>
      </c>
      <c r="N46">
        <v>271.14999999999998</v>
      </c>
      <c r="O46">
        <v>100.98</v>
      </c>
      <c r="P46">
        <v>1.4</v>
      </c>
      <c r="Q46">
        <v>6.61</v>
      </c>
      <c r="R46" s="93">
        <v>32.5</v>
      </c>
      <c r="S46" s="93">
        <v>32.5</v>
      </c>
      <c r="T46" s="93">
        <v>32.5</v>
      </c>
      <c r="U46">
        <v>1.46</v>
      </c>
      <c r="V46">
        <v>31.765041</v>
      </c>
      <c r="W46">
        <v>2.04</v>
      </c>
      <c r="X46">
        <v>36.630000000000003</v>
      </c>
      <c r="Y46">
        <v>12.21</v>
      </c>
      <c r="Z46">
        <v>12.21</v>
      </c>
      <c r="AA46">
        <v>204.35</v>
      </c>
      <c r="AB46">
        <v>40.869999999999997</v>
      </c>
      <c r="AC46">
        <v>69.680000000000007</v>
      </c>
      <c r="AD46">
        <v>32</v>
      </c>
      <c r="AE46">
        <v>45</v>
      </c>
      <c r="AF46">
        <v>23</v>
      </c>
      <c r="AG46">
        <v>8.1199999999999992</v>
      </c>
      <c r="AH46">
        <v>21.67</v>
      </c>
      <c r="AI46">
        <v>21.67</v>
      </c>
      <c r="AJ46">
        <v>24.1</v>
      </c>
      <c r="AK46">
        <v>94</v>
      </c>
      <c r="AL46">
        <v>40</v>
      </c>
    </row>
    <row r="47" spans="1:38">
      <c r="A47" t="s">
        <v>89</v>
      </c>
      <c r="B47" s="34">
        <v>260.89</v>
      </c>
      <c r="C47" s="34">
        <v>86.96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12.15</v>
      </c>
      <c r="K47" s="37">
        <v>12.15</v>
      </c>
      <c r="L47" s="37">
        <v>12.45</v>
      </c>
      <c r="M47">
        <v>109.33</v>
      </c>
      <c r="N47">
        <v>271.14999999999998</v>
      </c>
      <c r="O47">
        <v>100.98</v>
      </c>
      <c r="P47">
        <v>1.4</v>
      </c>
      <c r="Q47">
        <v>9.11</v>
      </c>
      <c r="R47" s="93">
        <v>32.5</v>
      </c>
      <c r="S47" s="93">
        <v>32.5</v>
      </c>
      <c r="T47" s="93">
        <v>32.5</v>
      </c>
      <c r="U47">
        <v>1.53</v>
      </c>
      <c r="V47">
        <v>33.884655000000002</v>
      </c>
      <c r="W47">
        <v>2.04</v>
      </c>
      <c r="X47">
        <v>38.22</v>
      </c>
      <c r="Y47">
        <v>12.75</v>
      </c>
      <c r="Z47">
        <v>12.74</v>
      </c>
      <c r="AA47">
        <v>207.31</v>
      </c>
      <c r="AB47">
        <v>41.46</v>
      </c>
      <c r="AC47">
        <v>71.92</v>
      </c>
      <c r="AD47">
        <v>36.590000000000003</v>
      </c>
      <c r="AE47">
        <v>51</v>
      </c>
      <c r="AF47">
        <v>26</v>
      </c>
      <c r="AG47">
        <v>12.49</v>
      </c>
      <c r="AH47">
        <v>22.67</v>
      </c>
      <c r="AI47">
        <v>22.67</v>
      </c>
      <c r="AJ47">
        <v>25.07</v>
      </c>
      <c r="AK47">
        <v>107</v>
      </c>
      <c r="AL47">
        <v>46</v>
      </c>
    </row>
    <row r="48" spans="1:38">
      <c r="A48" t="s">
        <v>90</v>
      </c>
      <c r="B48" s="34">
        <v>260.89</v>
      </c>
      <c r="C48" s="34">
        <v>86.96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12.5</v>
      </c>
      <c r="K48" s="37">
        <v>12.5</v>
      </c>
      <c r="L48" s="37">
        <v>12.82</v>
      </c>
      <c r="M48">
        <v>109.33</v>
      </c>
      <c r="N48">
        <v>271.14999999999998</v>
      </c>
      <c r="O48">
        <v>100.98</v>
      </c>
      <c r="P48">
        <v>1.4</v>
      </c>
      <c r="Q48">
        <v>9.0299999999999994</v>
      </c>
      <c r="R48" s="93">
        <v>32.5</v>
      </c>
      <c r="S48" s="93">
        <v>32.5</v>
      </c>
      <c r="T48" s="93">
        <v>32.5</v>
      </c>
      <c r="U48">
        <v>1.53</v>
      </c>
      <c r="V48">
        <v>35.284767000000002</v>
      </c>
      <c r="W48">
        <v>2.04</v>
      </c>
      <c r="X48">
        <v>39.49</v>
      </c>
      <c r="Y48">
        <v>13.16</v>
      </c>
      <c r="Z48">
        <v>13.16</v>
      </c>
      <c r="AA48">
        <v>210.82</v>
      </c>
      <c r="AB48">
        <v>42.16</v>
      </c>
      <c r="AC48">
        <v>73.959999999999994</v>
      </c>
      <c r="AD48">
        <v>37.57</v>
      </c>
      <c r="AE48">
        <v>57</v>
      </c>
      <c r="AF48">
        <v>28</v>
      </c>
      <c r="AG48">
        <v>12.66</v>
      </c>
      <c r="AH48">
        <v>24</v>
      </c>
      <c r="AI48">
        <v>24</v>
      </c>
      <c r="AJ48">
        <v>25.07</v>
      </c>
      <c r="AK48">
        <v>118</v>
      </c>
      <c r="AL48">
        <v>50</v>
      </c>
    </row>
    <row r="49" spans="1:38">
      <c r="A49" t="s">
        <v>91</v>
      </c>
      <c r="B49" s="34">
        <v>260.89</v>
      </c>
      <c r="C49" s="34">
        <v>86.96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12.8</v>
      </c>
      <c r="K49" s="37">
        <v>12.8</v>
      </c>
      <c r="L49" s="37">
        <v>13.11</v>
      </c>
      <c r="M49">
        <v>109.33</v>
      </c>
      <c r="N49">
        <v>271.14999999999998</v>
      </c>
      <c r="O49">
        <v>100.98</v>
      </c>
      <c r="P49">
        <v>1.4</v>
      </c>
      <c r="Q49">
        <v>8.9600000000000009</v>
      </c>
      <c r="R49" s="93">
        <v>32.5</v>
      </c>
      <c r="S49" s="93">
        <v>32.5</v>
      </c>
      <c r="T49" s="93">
        <v>32.5</v>
      </c>
      <c r="U49">
        <v>1.53</v>
      </c>
      <c r="V49">
        <v>37.073799000000001</v>
      </c>
      <c r="W49">
        <v>2.04</v>
      </c>
      <c r="X49">
        <v>41.26</v>
      </c>
      <c r="Y49">
        <v>13.75</v>
      </c>
      <c r="Z49">
        <v>13.75</v>
      </c>
      <c r="AA49">
        <v>214.89</v>
      </c>
      <c r="AB49">
        <v>42.98</v>
      </c>
      <c r="AC49">
        <v>75.38</v>
      </c>
      <c r="AD49">
        <v>39.21</v>
      </c>
      <c r="AE49">
        <v>73</v>
      </c>
      <c r="AF49">
        <v>36</v>
      </c>
      <c r="AG49">
        <v>12.87</v>
      </c>
      <c r="AH49">
        <v>26</v>
      </c>
      <c r="AI49">
        <v>26</v>
      </c>
      <c r="AJ49">
        <v>25.07</v>
      </c>
      <c r="AK49">
        <v>151</v>
      </c>
      <c r="AL49">
        <v>65</v>
      </c>
    </row>
    <row r="50" spans="1:38">
      <c r="A50" t="s">
        <v>92</v>
      </c>
      <c r="B50" s="34">
        <v>260.89</v>
      </c>
      <c r="C50" s="34">
        <v>86.96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12.87</v>
      </c>
      <c r="K50" s="37">
        <v>12.87</v>
      </c>
      <c r="L50" s="37">
        <v>13.19</v>
      </c>
      <c r="M50">
        <v>109.33</v>
      </c>
      <c r="N50">
        <v>271.14999999999998</v>
      </c>
      <c r="O50">
        <v>100.98</v>
      </c>
      <c r="P50">
        <v>1.4</v>
      </c>
      <c r="Q50">
        <v>8.9</v>
      </c>
      <c r="R50" s="93">
        <v>32.5</v>
      </c>
      <c r="S50" s="93">
        <v>32.5</v>
      </c>
      <c r="T50" s="93">
        <v>32.5</v>
      </c>
      <c r="U50">
        <v>1.53</v>
      </c>
      <c r="V50">
        <v>39.397596</v>
      </c>
      <c r="W50">
        <v>2.04</v>
      </c>
      <c r="X50">
        <v>42.83</v>
      </c>
      <c r="Y50">
        <v>14.26</v>
      </c>
      <c r="Z50">
        <v>14.28</v>
      </c>
      <c r="AA50">
        <v>219.57</v>
      </c>
      <c r="AB50">
        <v>43.91</v>
      </c>
      <c r="AC50">
        <v>76.239999999999995</v>
      </c>
      <c r="AD50">
        <v>40</v>
      </c>
      <c r="AE50">
        <v>75</v>
      </c>
      <c r="AF50">
        <v>37</v>
      </c>
      <c r="AG50">
        <v>12.99</v>
      </c>
      <c r="AH50">
        <v>28.33</v>
      </c>
      <c r="AI50">
        <v>28.33</v>
      </c>
      <c r="AJ50">
        <v>25.07</v>
      </c>
      <c r="AK50">
        <v>158</v>
      </c>
      <c r="AL50">
        <v>67</v>
      </c>
    </row>
    <row r="51" spans="1:38">
      <c r="A51" t="s">
        <v>93</v>
      </c>
      <c r="B51" s="34">
        <v>260.89</v>
      </c>
      <c r="C51" s="34">
        <v>86.96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12.55</v>
      </c>
      <c r="K51" s="37">
        <v>12.55</v>
      </c>
      <c r="L51" s="37">
        <v>12.86</v>
      </c>
      <c r="M51">
        <v>109.33</v>
      </c>
      <c r="N51">
        <v>271.14999999999998</v>
      </c>
      <c r="O51">
        <v>100.98</v>
      </c>
      <c r="P51">
        <v>1.4</v>
      </c>
      <c r="Q51">
        <v>8.81</v>
      </c>
      <c r="R51" s="93">
        <v>32.5</v>
      </c>
      <c r="S51" s="93">
        <v>32.5</v>
      </c>
      <c r="T51" s="93">
        <v>32.5</v>
      </c>
      <c r="U51">
        <v>1.61</v>
      </c>
      <c r="V51">
        <v>52.494477000000003</v>
      </c>
      <c r="W51">
        <v>2.04</v>
      </c>
      <c r="X51">
        <v>43.81</v>
      </c>
      <c r="Y51">
        <v>14.61</v>
      </c>
      <c r="Z51">
        <v>14.6</v>
      </c>
      <c r="AA51">
        <v>218.82</v>
      </c>
      <c r="AB51">
        <v>43.77</v>
      </c>
      <c r="AC51">
        <v>76.97</v>
      </c>
      <c r="AD51">
        <v>40</v>
      </c>
      <c r="AE51">
        <v>80</v>
      </c>
      <c r="AF51">
        <v>40</v>
      </c>
      <c r="AG51">
        <v>13.07</v>
      </c>
      <c r="AH51">
        <v>25.87</v>
      </c>
      <c r="AI51">
        <v>25.87</v>
      </c>
      <c r="AJ51">
        <v>24.1</v>
      </c>
      <c r="AK51">
        <v>168</v>
      </c>
      <c r="AL51">
        <v>72</v>
      </c>
    </row>
    <row r="52" spans="1:38">
      <c r="A52" t="s">
        <v>94</v>
      </c>
      <c r="B52" s="34">
        <v>260.89</v>
      </c>
      <c r="C52" s="34">
        <v>86.96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12.63</v>
      </c>
      <c r="K52" s="37">
        <v>12.63</v>
      </c>
      <c r="L52" s="37">
        <v>12.94</v>
      </c>
      <c r="M52">
        <v>109.33</v>
      </c>
      <c r="N52">
        <v>271.14999999999998</v>
      </c>
      <c r="O52">
        <v>100.98</v>
      </c>
      <c r="P52">
        <v>1.4</v>
      </c>
      <c r="Q52">
        <v>8.74</v>
      </c>
      <c r="R52" s="93">
        <v>32.5</v>
      </c>
      <c r="S52" s="93">
        <v>32.5</v>
      </c>
      <c r="T52" s="93">
        <v>32.5</v>
      </c>
      <c r="U52">
        <v>1.61</v>
      </c>
      <c r="V52">
        <v>55.654451999999999</v>
      </c>
      <c r="W52">
        <v>2.04</v>
      </c>
      <c r="X52">
        <v>44.92</v>
      </c>
      <c r="Y52">
        <v>14.99</v>
      </c>
      <c r="Z52">
        <v>14.97</v>
      </c>
      <c r="AA52">
        <v>218.78</v>
      </c>
      <c r="AB52">
        <v>43.75</v>
      </c>
      <c r="AC52">
        <v>77.64</v>
      </c>
      <c r="AD52">
        <v>40</v>
      </c>
      <c r="AE52">
        <v>80</v>
      </c>
      <c r="AF52">
        <v>40</v>
      </c>
      <c r="AG52">
        <v>13.27</v>
      </c>
      <c r="AH52">
        <v>27.47</v>
      </c>
      <c r="AI52">
        <v>27.47</v>
      </c>
      <c r="AJ52">
        <v>24.1</v>
      </c>
      <c r="AK52">
        <v>168</v>
      </c>
      <c r="AL52">
        <v>72</v>
      </c>
    </row>
    <row r="53" spans="1:38">
      <c r="A53" t="s">
        <v>95</v>
      </c>
      <c r="B53" s="34">
        <v>260.89</v>
      </c>
      <c r="C53" s="34">
        <v>86.96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12.97</v>
      </c>
      <c r="K53" s="37">
        <v>12.97</v>
      </c>
      <c r="L53" s="37">
        <v>13.29</v>
      </c>
      <c r="M53">
        <v>109.33</v>
      </c>
      <c r="N53">
        <v>271.14999999999998</v>
      </c>
      <c r="O53">
        <v>100.98</v>
      </c>
      <c r="P53">
        <v>1.4</v>
      </c>
      <c r="Q53">
        <v>8.66</v>
      </c>
      <c r="R53" s="93">
        <v>32.5</v>
      </c>
      <c r="S53" s="93">
        <v>32.5</v>
      </c>
      <c r="T53" s="93">
        <v>32.5</v>
      </c>
      <c r="U53">
        <v>1.61</v>
      </c>
      <c r="V53">
        <v>57.735174000000001</v>
      </c>
      <c r="W53">
        <v>2.04</v>
      </c>
      <c r="X53">
        <v>47.4</v>
      </c>
      <c r="Y53">
        <v>15.81</v>
      </c>
      <c r="Z53">
        <v>15.8</v>
      </c>
      <c r="AA53">
        <v>219.42</v>
      </c>
      <c r="AB53">
        <v>43.88</v>
      </c>
      <c r="AC53">
        <v>77.72</v>
      </c>
      <c r="AD53">
        <v>41</v>
      </c>
      <c r="AE53">
        <v>80</v>
      </c>
      <c r="AF53">
        <v>40</v>
      </c>
      <c r="AG53">
        <v>15.21</v>
      </c>
      <c r="AH53">
        <v>29.33</v>
      </c>
      <c r="AI53">
        <v>29.33</v>
      </c>
      <c r="AJ53">
        <v>24.1</v>
      </c>
      <c r="AK53">
        <v>168</v>
      </c>
      <c r="AL53">
        <v>72</v>
      </c>
    </row>
    <row r="54" spans="1:38">
      <c r="A54" t="s">
        <v>96</v>
      </c>
      <c r="B54" s="34">
        <v>260.89</v>
      </c>
      <c r="C54" s="34">
        <v>86.96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12.72</v>
      </c>
      <c r="K54" s="37">
        <v>12.72</v>
      </c>
      <c r="L54" s="37">
        <v>13.04</v>
      </c>
      <c r="M54">
        <v>109.33</v>
      </c>
      <c r="N54">
        <v>271.14999999999998</v>
      </c>
      <c r="O54">
        <v>77.13</v>
      </c>
      <c r="P54">
        <v>1.4</v>
      </c>
      <c r="Q54">
        <v>8.59</v>
      </c>
      <c r="R54" s="93">
        <v>32.5</v>
      </c>
      <c r="S54" s="93">
        <v>32.5</v>
      </c>
      <c r="T54" s="93">
        <v>32.5</v>
      </c>
      <c r="U54">
        <v>1.61</v>
      </c>
      <c r="V54">
        <v>58.435229999999997</v>
      </c>
      <c r="W54">
        <v>2.04</v>
      </c>
      <c r="X54">
        <v>50.3</v>
      </c>
      <c r="Y54">
        <v>16.760000000000002</v>
      </c>
      <c r="Z54">
        <v>16.77</v>
      </c>
      <c r="AA54">
        <v>220.76</v>
      </c>
      <c r="AB54">
        <v>44.15</v>
      </c>
      <c r="AC54">
        <v>77.36</v>
      </c>
      <c r="AD54">
        <v>41</v>
      </c>
      <c r="AE54">
        <v>80</v>
      </c>
      <c r="AF54">
        <v>40</v>
      </c>
      <c r="AG54">
        <v>15.29</v>
      </c>
      <c r="AH54">
        <v>30.76</v>
      </c>
      <c r="AI54">
        <v>30.76</v>
      </c>
      <c r="AJ54">
        <v>24.1</v>
      </c>
      <c r="AK54">
        <v>168</v>
      </c>
      <c r="AL54">
        <v>72</v>
      </c>
    </row>
    <row r="55" spans="1:38">
      <c r="A55" t="s">
        <v>97</v>
      </c>
      <c r="B55" s="34">
        <v>260.89</v>
      </c>
      <c r="C55" s="34">
        <v>63.23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12.51</v>
      </c>
      <c r="K55" s="37">
        <v>12.51</v>
      </c>
      <c r="L55" s="37">
        <v>12.83</v>
      </c>
      <c r="M55">
        <v>109.33</v>
      </c>
      <c r="N55">
        <v>271.14999999999998</v>
      </c>
      <c r="O55">
        <v>48.2</v>
      </c>
      <c r="P55">
        <v>1.48</v>
      </c>
      <c r="Q55">
        <v>8.5399999999999991</v>
      </c>
      <c r="R55" s="93">
        <v>32.5</v>
      </c>
      <c r="S55" s="93">
        <v>32.5</v>
      </c>
      <c r="T55" s="93">
        <v>32.5</v>
      </c>
      <c r="U55">
        <v>1.61</v>
      </c>
      <c r="V55">
        <v>59.300576999999997</v>
      </c>
      <c r="W55">
        <v>2.04</v>
      </c>
      <c r="X55">
        <v>90.02</v>
      </c>
      <c r="Y55">
        <v>30</v>
      </c>
      <c r="Z55">
        <v>30.01</v>
      </c>
      <c r="AA55">
        <v>216.83</v>
      </c>
      <c r="AB55">
        <v>43.36</v>
      </c>
      <c r="AC55">
        <v>76.3</v>
      </c>
      <c r="AD55">
        <v>38.75</v>
      </c>
      <c r="AE55">
        <v>75</v>
      </c>
      <c r="AF55">
        <v>38</v>
      </c>
      <c r="AG55">
        <v>31.95</v>
      </c>
      <c r="AH55">
        <v>43.44</v>
      </c>
      <c r="AI55">
        <v>43.44</v>
      </c>
      <c r="AJ55">
        <v>24.1</v>
      </c>
      <c r="AK55">
        <v>158</v>
      </c>
      <c r="AL55">
        <v>67</v>
      </c>
    </row>
    <row r="56" spans="1:38">
      <c r="A56" t="s">
        <v>98</v>
      </c>
      <c r="B56" s="34">
        <v>260.89</v>
      </c>
      <c r="C56" s="34">
        <v>63.23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12.27</v>
      </c>
      <c r="K56" s="37">
        <v>12.27</v>
      </c>
      <c r="L56" s="37">
        <v>12.58</v>
      </c>
      <c r="M56">
        <v>67.489999999999995</v>
      </c>
      <c r="N56">
        <v>271.14999999999998</v>
      </c>
      <c r="O56">
        <v>46.47</v>
      </c>
      <c r="P56">
        <v>1.48</v>
      </c>
      <c r="Q56">
        <v>8.5</v>
      </c>
      <c r="R56" s="93">
        <v>32.5</v>
      </c>
      <c r="S56" s="93">
        <v>32.5</v>
      </c>
      <c r="T56" s="93">
        <v>32.5</v>
      </c>
      <c r="U56">
        <v>1.61</v>
      </c>
      <c r="V56">
        <v>60.253430999999999</v>
      </c>
      <c r="W56">
        <v>2.04</v>
      </c>
      <c r="X56">
        <v>92</v>
      </c>
      <c r="Y56">
        <v>30.65</v>
      </c>
      <c r="Z56">
        <v>30.67</v>
      </c>
      <c r="AA56">
        <v>213.51</v>
      </c>
      <c r="AB56">
        <v>42.7</v>
      </c>
      <c r="AC56">
        <v>74.92</v>
      </c>
      <c r="AD56">
        <v>38</v>
      </c>
      <c r="AE56">
        <v>72</v>
      </c>
      <c r="AF56">
        <v>36</v>
      </c>
      <c r="AG56">
        <v>31.93</v>
      </c>
      <c r="AH56">
        <v>43.98</v>
      </c>
      <c r="AI56">
        <v>43.98</v>
      </c>
      <c r="AJ56">
        <v>24.1</v>
      </c>
      <c r="AK56">
        <v>151</v>
      </c>
      <c r="AL56">
        <v>64</v>
      </c>
    </row>
    <row r="57" spans="1:38">
      <c r="A57" t="s">
        <v>99</v>
      </c>
      <c r="B57" s="34">
        <v>260.89</v>
      </c>
      <c r="C57" s="34">
        <v>50.78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11.76</v>
      </c>
      <c r="K57" s="37">
        <v>11.76</v>
      </c>
      <c r="L57" s="37">
        <v>12.05</v>
      </c>
      <c r="M57">
        <v>96.41</v>
      </c>
      <c r="N57">
        <v>271.14999999999998</v>
      </c>
      <c r="O57">
        <v>46.47</v>
      </c>
      <c r="P57">
        <v>1.48</v>
      </c>
      <c r="Q57">
        <v>8.4600000000000009</v>
      </c>
      <c r="R57" s="93">
        <v>32.5</v>
      </c>
      <c r="S57" s="93">
        <v>32.5</v>
      </c>
      <c r="T57" s="93">
        <v>32.5</v>
      </c>
      <c r="U57">
        <v>1.61</v>
      </c>
      <c r="V57">
        <v>50.851289999999999</v>
      </c>
      <c r="W57">
        <v>2.04</v>
      </c>
      <c r="X57">
        <v>93.76</v>
      </c>
      <c r="Y57">
        <v>31.26</v>
      </c>
      <c r="Z57">
        <v>31.25</v>
      </c>
      <c r="AA57">
        <v>225</v>
      </c>
      <c r="AB57">
        <v>45</v>
      </c>
      <c r="AC57">
        <v>72.86</v>
      </c>
      <c r="AD57">
        <v>37.28</v>
      </c>
      <c r="AE57">
        <v>69</v>
      </c>
      <c r="AF57">
        <v>34</v>
      </c>
      <c r="AG57">
        <v>31.94</v>
      </c>
      <c r="AH57">
        <v>44.8</v>
      </c>
      <c r="AI57">
        <v>44.8</v>
      </c>
      <c r="AJ57">
        <v>24.1</v>
      </c>
      <c r="AK57">
        <v>144</v>
      </c>
      <c r="AL57">
        <v>61</v>
      </c>
    </row>
    <row r="58" spans="1:38">
      <c r="A58" t="s">
        <v>100</v>
      </c>
      <c r="B58" s="34">
        <v>260.89</v>
      </c>
      <c r="C58" s="34">
        <v>50.78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11.18</v>
      </c>
      <c r="K58" s="37">
        <v>11.18</v>
      </c>
      <c r="L58" s="37">
        <v>11.46</v>
      </c>
      <c r="M58">
        <v>104.51</v>
      </c>
      <c r="N58">
        <v>271.14999999999998</v>
      </c>
      <c r="O58">
        <v>46.47</v>
      </c>
      <c r="P58">
        <v>1.48</v>
      </c>
      <c r="Q58">
        <v>8.42</v>
      </c>
      <c r="R58" s="93">
        <v>32.5</v>
      </c>
      <c r="S58" s="93">
        <v>32.5</v>
      </c>
      <c r="T58" s="93">
        <v>32.5</v>
      </c>
      <c r="U58">
        <v>1.61</v>
      </c>
      <c r="V58">
        <v>45.620316000000003</v>
      </c>
      <c r="W58">
        <v>2.04</v>
      </c>
      <c r="X58">
        <v>95.68</v>
      </c>
      <c r="Y58">
        <v>31.9</v>
      </c>
      <c r="Z58">
        <v>31.89</v>
      </c>
      <c r="AA58">
        <v>225</v>
      </c>
      <c r="AB58">
        <v>45</v>
      </c>
      <c r="AC58">
        <v>71.16</v>
      </c>
      <c r="AD58">
        <v>34.5</v>
      </c>
      <c r="AE58">
        <v>65</v>
      </c>
      <c r="AF58">
        <v>33</v>
      </c>
      <c r="AG58">
        <v>31.86</v>
      </c>
      <c r="AH58">
        <v>45.55</v>
      </c>
      <c r="AI58">
        <v>45.55</v>
      </c>
      <c r="AJ58">
        <v>24.1</v>
      </c>
      <c r="AK58">
        <v>137</v>
      </c>
      <c r="AL58">
        <v>58</v>
      </c>
    </row>
    <row r="59" spans="1:38">
      <c r="A59" t="s">
        <v>101</v>
      </c>
      <c r="B59" s="34">
        <v>260.89</v>
      </c>
      <c r="C59" s="34">
        <v>50.78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10.33</v>
      </c>
      <c r="K59" s="37">
        <v>10.33</v>
      </c>
      <c r="L59" s="37">
        <v>10.59</v>
      </c>
      <c r="M59">
        <v>104.51</v>
      </c>
      <c r="N59">
        <v>271.14999999999998</v>
      </c>
      <c r="O59">
        <v>46.47</v>
      </c>
      <c r="P59">
        <v>1.55</v>
      </c>
      <c r="Q59">
        <v>8.56</v>
      </c>
      <c r="R59" s="93">
        <v>32.5</v>
      </c>
      <c r="S59" s="93">
        <v>32.5</v>
      </c>
      <c r="T59" s="93">
        <v>32.5</v>
      </c>
      <c r="U59">
        <v>1.69</v>
      </c>
      <c r="V59">
        <v>36.879339000000002</v>
      </c>
      <c r="W59">
        <v>2.08</v>
      </c>
      <c r="X59">
        <v>96.31</v>
      </c>
      <c r="Y59">
        <v>32.11</v>
      </c>
      <c r="Z59">
        <v>32.1</v>
      </c>
      <c r="AA59">
        <v>219.51</v>
      </c>
      <c r="AB59">
        <v>43.9</v>
      </c>
      <c r="AC59">
        <v>67.91</v>
      </c>
      <c r="AD59">
        <v>32.5</v>
      </c>
      <c r="AE59">
        <v>63</v>
      </c>
      <c r="AF59">
        <v>31</v>
      </c>
      <c r="AG59">
        <v>31.51</v>
      </c>
      <c r="AH59">
        <v>47.04</v>
      </c>
      <c r="AI59">
        <v>47.04</v>
      </c>
      <c r="AJ59">
        <v>24.1</v>
      </c>
      <c r="AK59">
        <v>132</v>
      </c>
      <c r="AL59">
        <v>56</v>
      </c>
    </row>
    <row r="60" spans="1:38">
      <c r="A60" t="s">
        <v>102</v>
      </c>
      <c r="B60" s="34">
        <v>260.89</v>
      </c>
      <c r="C60" s="34">
        <v>50.78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9.73</v>
      </c>
      <c r="K60" s="37">
        <v>9.73</v>
      </c>
      <c r="L60" s="37">
        <v>9.9700000000000006</v>
      </c>
      <c r="M60">
        <v>104.51</v>
      </c>
      <c r="N60">
        <v>271.14999999999998</v>
      </c>
      <c r="O60">
        <v>46.47</v>
      </c>
      <c r="P60">
        <v>1.55</v>
      </c>
      <c r="Q60">
        <v>8.25</v>
      </c>
      <c r="R60" s="93">
        <v>32.5</v>
      </c>
      <c r="S60" s="93">
        <v>32.5</v>
      </c>
      <c r="T60" s="93">
        <v>32.5</v>
      </c>
      <c r="U60">
        <v>1.69</v>
      </c>
      <c r="V60">
        <v>32.960970000000003</v>
      </c>
      <c r="W60">
        <v>2.08</v>
      </c>
      <c r="X60">
        <v>95.88</v>
      </c>
      <c r="Y60">
        <v>31.95</v>
      </c>
      <c r="Z60">
        <v>31.96</v>
      </c>
      <c r="AA60">
        <v>210.67</v>
      </c>
      <c r="AB60">
        <v>42.13</v>
      </c>
      <c r="AC60">
        <v>64.489999999999995</v>
      </c>
      <c r="AD60">
        <v>30.07</v>
      </c>
      <c r="AE60">
        <v>59</v>
      </c>
      <c r="AF60">
        <v>29</v>
      </c>
      <c r="AG60">
        <v>31.49</v>
      </c>
      <c r="AH60">
        <v>47.96</v>
      </c>
      <c r="AI60">
        <v>47.96</v>
      </c>
      <c r="AJ60">
        <v>24.1</v>
      </c>
      <c r="AK60">
        <v>123</v>
      </c>
      <c r="AL60">
        <v>53</v>
      </c>
    </row>
    <row r="61" spans="1:38">
      <c r="A61" t="s">
        <v>103</v>
      </c>
      <c r="B61" s="34">
        <v>212.68</v>
      </c>
      <c r="C61" s="34">
        <v>49.82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9.0500000000000007</v>
      </c>
      <c r="K61" s="37">
        <v>9.0500000000000007</v>
      </c>
      <c r="L61" s="37">
        <v>9.27</v>
      </c>
      <c r="M61">
        <v>104.51</v>
      </c>
      <c r="N61">
        <v>271.14999999999998</v>
      </c>
      <c r="O61">
        <v>46.47</v>
      </c>
      <c r="P61">
        <v>1.55</v>
      </c>
      <c r="Q61">
        <v>8.06</v>
      </c>
      <c r="R61" s="93">
        <v>32.5</v>
      </c>
      <c r="S61" s="93">
        <v>32.5</v>
      </c>
      <c r="T61" s="93">
        <v>32.5</v>
      </c>
      <c r="U61">
        <v>1.69</v>
      </c>
      <c r="V61">
        <v>29.557919999999999</v>
      </c>
      <c r="W61">
        <v>2.08</v>
      </c>
      <c r="X61">
        <v>95.39</v>
      </c>
      <c r="Y61">
        <v>31.8</v>
      </c>
      <c r="Z61">
        <v>31.8</v>
      </c>
      <c r="AA61">
        <v>195.93</v>
      </c>
      <c r="AB61">
        <v>39.18</v>
      </c>
      <c r="AC61">
        <v>61.31</v>
      </c>
      <c r="AD61">
        <v>28.87</v>
      </c>
      <c r="AE61">
        <v>55</v>
      </c>
      <c r="AF61">
        <v>27</v>
      </c>
      <c r="AG61">
        <v>30.67</v>
      </c>
      <c r="AH61">
        <v>49.13</v>
      </c>
      <c r="AI61">
        <v>49.13</v>
      </c>
      <c r="AJ61">
        <v>24.1</v>
      </c>
      <c r="AK61">
        <v>116</v>
      </c>
      <c r="AL61">
        <v>49</v>
      </c>
    </row>
    <row r="62" spans="1:38">
      <c r="A62" t="s">
        <v>104</v>
      </c>
      <c r="B62" s="34">
        <v>200.89</v>
      </c>
      <c r="C62" s="34">
        <v>49.82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8.17</v>
      </c>
      <c r="K62" s="37">
        <v>8.17</v>
      </c>
      <c r="L62" s="37">
        <v>8.3800000000000008</v>
      </c>
      <c r="M62">
        <v>104.51</v>
      </c>
      <c r="N62">
        <v>271.14999999999998</v>
      </c>
      <c r="O62">
        <v>55.77</v>
      </c>
      <c r="P62">
        <v>1.55</v>
      </c>
      <c r="Q62">
        <v>8.06</v>
      </c>
      <c r="R62" s="93">
        <v>32.5</v>
      </c>
      <c r="S62" s="93">
        <v>32.5</v>
      </c>
      <c r="T62" s="93">
        <v>32.5</v>
      </c>
      <c r="U62">
        <v>1.69</v>
      </c>
      <c r="V62">
        <v>26.660466</v>
      </c>
      <c r="W62">
        <v>2.08</v>
      </c>
      <c r="X62">
        <v>94.26</v>
      </c>
      <c r="Y62">
        <v>31.42</v>
      </c>
      <c r="Z62">
        <v>31.42</v>
      </c>
      <c r="AA62">
        <v>182.3</v>
      </c>
      <c r="AB62">
        <v>36.46</v>
      </c>
      <c r="AC62">
        <v>56.97</v>
      </c>
      <c r="AD62">
        <v>27.83</v>
      </c>
      <c r="AE62">
        <v>51</v>
      </c>
      <c r="AF62">
        <v>25</v>
      </c>
      <c r="AG62">
        <v>29.73</v>
      </c>
      <c r="AH62">
        <v>50.43</v>
      </c>
      <c r="AI62">
        <v>50.43</v>
      </c>
      <c r="AJ62">
        <v>24.1</v>
      </c>
      <c r="AK62">
        <v>105</v>
      </c>
      <c r="AL62">
        <v>45</v>
      </c>
    </row>
    <row r="63" spans="1:38">
      <c r="A63" t="s">
        <v>105</v>
      </c>
      <c r="B63" s="34">
        <v>224.99</v>
      </c>
      <c r="C63" s="34">
        <v>49.82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7.13</v>
      </c>
      <c r="K63" s="37">
        <v>7.13</v>
      </c>
      <c r="L63" s="37">
        <v>7.31</v>
      </c>
      <c r="M63">
        <v>104.51</v>
      </c>
      <c r="N63">
        <v>271.14999999999998</v>
      </c>
      <c r="O63">
        <v>55.77</v>
      </c>
      <c r="P63">
        <v>1.55</v>
      </c>
      <c r="Q63">
        <v>7.91</v>
      </c>
      <c r="R63" s="93">
        <v>32.5</v>
      </c>
      <c r="S63" s="93">
        <v>32.5</v>
      </c>
      <c r="T63" s="93">
        <v>32.5</v>
      </c>
      <c r="U63">
        <v>1.69</v>
      </c>
      <c r="V63">
        <v>27.905010000000001</v>
      </c>
      <c r="W63">
        <v>2.08</v>
      </c>
      <c r="X63">
        <v>94.07</v>
      </c>
      <c r="Y63">
        <v>31.35</v>
      </c>
      <c r="Z63">
        <v>31.36</v>
      </c>
      <c r="AA63">
        <v>166.84</v>
      </c>
      <c r="AB63">
        <v>33.369999999999997</v>
      </c>
      <c r="AC63">
        <v>52.3</v>
      </c>
      <c r="AD63">
        <v>23.2</v>
      </c>
      <c r="AE63">
        <v>45</v>
      </c>
      <c r="AF63">
        <v>23</v>
      </c>
      <c r="AG63">
        <v>29.21</v>
      </c>
      <c r="AH63">
        <v>51.89</v>
      </c>
      <c r="AI63">
        <v>51.89</v>
      </c>
      <c r="AJ63">
        <v>25.07</v>
      </c>
      <c r="AK63">
        <v>95</v>
      </c>
      <c r="AL63">
        <v>40</v>
      </c>
    </row>
    <row r="64" spans="1:38">
      <c r="A64" t="s">
        <v>106</v>
      </c>
      <c r="B64" s="34">
        <v>231.74</v>
      </c>
      <c r="C64" s="34">
        <v>49.82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6.07</v>
      </c>
      <c r="K64" s="37">
        <v>6.07</v>
      </c>
      <c r="L64" s="37">
        <v>6.22</v>
      </c>
      <c r="M64">
        <v>104.51</v>
      </c>
      <c r="N64">
        <v>271.14999999999998</v>
      </c>
      <c r="O64">
        <v>55.77</v>
      </c>
      <c r="P64">
        <v>1.55</v>
      </c>
      <c r="Q64">
        <v>7.78</v>
      </c>
      <c r="R64" s="93">
        <v>32.5</v>
      </c>
      <c r="S64" s="93">
        <v>32.5</v>
      </c>
      <c r="T64" s="93">
        <v>32.5</v>
      </c>
      <c r="U64">
        <v>1.69</v>
      </c>
      <c r="V64">
        <v>25.590935999999999</v>
      </c>
      <c r="W64">
        <v>2.08</v>
      </c>
      <c r="X64">
        <v>92.46</v>
      </c>
      <c r="Y64">
        <v>30.81</v>
      </c>
      <c r="Z64">
        <v>30.82</v>
      </c>
      <c r="AA64">
        <v>149.19</v>
      </c>
      <c r="AB64">
        <v>29.84</v>
      </c>
      <c r="AC64">
        <v>46.89</v>
      </c>
      <c r="AD64">
        <v>20.440000000000001</v>
      </c>
      <c r="AE64">
        <v>41</v>
      </c>
      <c r="AF64">
        <v>20</v>
      </c>
      <c r="AG64">
        <v>28.64</v>
      </c>
      <c r="AH64">
        <v>52.45</v>
      </c>
      <c r="AI64">
        <v>52.45</v>
      </c>
      <c r="AJ64">
        <v>25.07</v>
      </c>
      <c r="AK64">
        <v>84</v>
      </c>
      <c r="AL64">
        <v>36</v>
      </c>
    </row>
    <row r="65" spans="1:38">
      <c r="A65" t="s">
        <v>107</v>
      </c>
      <c r="B65" s="34">
        <v>260.89</v>
      </c>
      <c r="C65" s="34">
        <v>49.82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5</v>
      </c>
      <c r="K65" s="37">
        <v>5</v>
      </c>
      <c r="L65" s="37">
        <v>5.13</v>
      </c>
      <c r="M65">
        <v>104.51</v>
      </c>
      <c r="N65">
        <v>271.14999999999998</v>
      </c>
      <c r="O65">
        <v>60.42</v>
      </c>
      <c r="P65">
        <v>1.55</v>
      </c>
      <c r="Q65">
        <v>7.65</v>
      </c>
      <c r="R65" s="93">
        <v>32.5</v>
      </c>
      <c r="S65" s="93">
        <v>32.5</v>
      </c>
      <c r="T65" s="93">
        <v>32.5</v>
      </c>
      <c r="U65">
        <v>1.69</v>
      </c>
      <c r="V65">
        <v>25.717334999999999</v>
      </c>
      <c r="W65">
        <v>2.08</v>
      </c>
      <c r="X65">
        <v>91.88</v>
      </c>
      <c r="Y65">
        <v>30.62</v>
      </c>
      <c r="Z65">
        <v>30.63</v>
      </c>
      <c r="AA65">
        <v>116.28</v>
      </c>
      <c r="AB65">
        <v>23.25</v>
      </c>
      <c r="AC65">
        <v>40.950000000000003</v>
      </c>
      <c r="AD65">
        <v>18.5</v>
      </c>
      <c r="AE65">
        <v>35</v>
      </c>
      <c r="AF65">
        <v>17</v>
      </c>
      <c r="AG65">
        <v>27.91</v>
      </c>
      <c r="AH65">
        <v>55.54</v>
      </c>
      <c r="AI65">
        <v>55.54</v>
      </c>
      <c r="AJ65">
        <v>25.07</v>
      </c>
      <c r="AK65">
        <v>74</v>
      </c>
      <c r="AL65">
        <v>31</v>
      </c>
    </row>
    <row r="66" spans="1:38">
      <c r="A66" t="s">
        <v>108</v>
      </c>
      <c r="B66" s="34">
        <v>260.89</v>
      </c>
      <c r="C66" s="34">
        <v>74.52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4.88</v>
      </c>
      <c r="K66" s="37">
        <v>4.88</v>
      </c>
      <c r="L66" s="37">
        <v>5</v>
      </c>
      <c r="M66">
        <v>104.51</v>
      </c>
      <c r="N66">
        <v>271.14999999999998</v>
      </c>
      <c r="O66">
        <v>79.010000000000005</v>
      </c>
      <c r="P66">
        <v>1.55</v>
      </c>
      <c r="Q66">
        <v>7.51</v>
      </c>
      <c r="R66" s="93">
        <v>32.549999999999997</v>
      </c>
      <c r="S66" s="93">
        <v>32.549999999999997</v>
      </c>
      <c r="T66" s="93">
        <v>32.4</v>
      </c>
      <c r="U66">
        <v>1.69</v>
      </c>
      <c r="V66">
        <v>23.208801000000001</v>
      </c>
      <c r="W66">
        <v>2.08</v>
      </c>
      <c r="X66">
        <v>93.22</v>
      </c>
      <c r="Y66">
        <v>31.08</v>
      </c>
      <c r="Z66">
        <v>31.07</v>
      </c>
      <c r="AA66">
        <v>89.83</v>
      </c>
      <c r="AB66">
        <v>17.96</v>
      </c>
      <c r="AC66">
        <v>35.64</v>
      </c>
      <c r="AD66">
        <v>16.5</v>
      </c>
      <c r="AE66">
        <v>30</v>
      </c>
      <c r="AF66">
        <v>15</v>
      </c>
      <c r="AG66">
        <v>27.7</v>
      </c>
      <c r="AH66">
        <v>55.9</v>
      </c>
      <c r="AI66">
        <v>55.9</v>
      </c>
      <c r="AJ66">
        <v>25.07</v>
      </c>
      <c r="AK66">
        <v>63</v>
      </c>
      <c r="AL66">
        <v>27</v>
      </c>
    </row>
    <row r="67" spans="1:38">
      <c r="A67" t="s">
        <v>109</v>
      </c>
      <c r="B67" s="34">
        <v>260.89</v>
      </c>
      <c r="C67" s="34">
        <v>74.52</v>
      </c>
      <c r="D67" s="93">
        <f t="shared" si="0"/>
        <v>92</v>
      </c>
      <c r="E67" s="34">
        <v>0</v>
      </c>
      <c r="F67" s="34"/>
      <c r="G67" s="34"/>
      <c r="H67" s="34"/>
      <c r="I67" s="34"/>
      <c r="J67" s="37">
        <v>2.73</v>
      </c>
      <c r="K67" s="37">
        <v>2.73</v>
      </c>
      <c r="L67" s="37">
        <v>2.81</v>
      </c>
      <c r="M67">
        <v>109.33</v>
      </c>
      <c r="N67">
        <v>271.14999999999998</v>
      </c>
      <c r="O67">
        <v>88.3</v>
      </c>
      <c r="P67">
        <v>1.55</v>
      </c>
      <c r="Q67">
        <v>10.38</v>
      </c>
      <c r="R67" s="93">
        <v>33</v>
      </c>
      <c r="S67" s="93">
        <v>26</v>
      </c>
      <c r="T67" s="93">
        <v>33</v>
      </c>
      <c r="U67">
        <v>1.69</v>
      </c>
      <c r="V67">
        <v>17.715306000000002</v>
      </c>
      <c r="W67">
        <v>2.13</v>
      </c>
      <c r="X67">
        <v>89.83</v>
      </c>
      <c r="Y67">
        <v>29.95</v>
      </c>
      <c r="Z67">
        <v>29.94</v>
      </c>
      <c r="AA67">
        <v>83.56</v>
      </c>
      <c r="AB67">
        <v>16.71</v>
      </c>
      <c r="AC67">
        <v>29.38</v>
      </c>
      <c r="AD67">
        <v>12.5</v>
      </c>
      <c r="AE67">
        <v>25</v>
      </c>
      <c r="AF67">
        <v>12</v>
      </c>
      <c r="AG67">
        <v>26.66</v>
      </c>
      <c r="AH67">
        <v>61.44</v>
      </c>
      <c r="AI67">
        <v>61.44</v>
      </c>
      <c r="AJ67">
        <v>26.03</v>
      </c>
      <c r="AK67">
        <v>53</v>
      </c>
      <c r="AL67">
        <v>22</v>
      </c>
    </row>
    <row r="68" spans="1:38">
      <c r="A68" t="s">
        <v>110</v>
      </c>
      <c r="B68" s="34">
        <v>260.89</v>
      </c>
      <c r="C68" s="34">
        <v>74.52</v>
      </c>
      <c r="D68" s="93">
        <f t="shared" ref="D68:D98" si="1">R68+S68+T68</f>
        <v>74.67</v>
      </c>
      <c r="E68" s="34">
        <v>0</v>
      </c>
      <c r="F68" s="34"/>
      <c r="G68" s="34"/>
      <c r="H68" s="34"/>
      <c r="I68" s="34"/>
      <c r="J68" s="37">
        <v>2.0099999999999998</v>
      </c>
      <c r="K68" s="37">
        <v>2.0099999999999998</v>
      </c>
      <c r="L68" s="37">
        <v>2.06</v>
      </c>
      <c r="M68">
        <v>109.33</v>
      </c>
      <c r="N68">
        <v>271.14999999999998</v>
      </c>
      <c r="O68">
        <v>88.3</v>
      </c>
      <c r="P68">
        <v>1.55</v>
      </c>
      <c r="Q68">
        <v>10.14</v>
      </c>
      <c r="R68" s="93">
        <v>33</v>
      </c>
      <c r="S68" s="93">
        <v>12</v>
      </c>
      <c r="T68" s="93">
        <v>29.67</v>
      </c>
      <c r="U68">
        <v>1.69</v>
      </c>
      <c r="V68">
        <v>12.007904999999999</v>
      </c>
      <c r="W68">
        <v>2.13</v>
      </c>
      <c r="X68">
        <v>86.7</v>
      </c>
      <c r="Y68">
        <v>28.89</v>
      </c>
      <c r="Z68">
        <v>28.9</v>
      </c>
      <c r="AA68">
        <v>69.17</v>
      </c>
      <c r="AB68">
        <v>13.83</v>
      </c>
      <c r="AC68">
        <v>23.08</v>
      </c>
      <c r="AD68">
        <v>11</v>
      </c>
      <c r="AE68">
        <v>18</v>
      </c>
      <c r="AF68">
        <v>9</v>
      </c>
      <c r="AG68">
        <v>25.57</v>
      </c>
      <c r="AH68">
        <v>60.78</v>
      </c>
      <c r="AI68">
        <v>60.78</v>
      </c>
      <c r="AJ68">
        <v>26.03</v>
      </c>
      <c r="AK68">
        <v>39</v>
      </c>
      <c r="AL68">
        <v>16</v>
      </c>
    </row>
    <row r="69" spans="1:38">
      <c r="A69" t="s">
        <v>111</v>
      </c>
      <c r="B69" s="34">
        <v>260.89</v>
      </c>
      <c r="C69" s="34">
        <v>74.52</v>
      </c>
      <c r="D69" s="93">
        <f t="shared" si="1"/>
        <v>31.13</v>
      </c>
      <c r="E69" s="34">
        <v>0</v>
      </c>
      <c r="F69" s="34"/>
      <c r="G69" s="34"/>
      <c r="H69" s="34"/>
      <c r="I69" s="34"/>
      <c r="J69" s="37">
        <v>1.39</v>
      </c>
      <c r="K69" s="37">
        <v>1.39</v>
      </c>
      <c r="L69" s="37">
        <v>1.43</v>
      </c>
      <c r="M69">
        <v>109.33</v>
      </c>
      <c r="N69">
        <v>271.14999999999998</v>
      </c>
      <c r="O69">
        <v>88.3</v>
      </c>
      <c r="P69">
        <v>1.55</v>
      </c>
      <c r="Q69">
        <v>9.98</v>
      </c>
      <c r="R69" s="93">
        <v>16.059999999999999</v>
      </c>
      <c r="S69" s="93">
        <v>4</v>
      </c>
      <c r="T69" s="93">
        <v>11.07</v>
      </c>
      <c r="U69">
        <v>1.69</v>
      </c>
      <c r="V69">
        <v>8.4881790000000006</v>
      </c>
      <c r="W69">
        <v>2.13</v>
      </c>
      <c r="X69">
        <v>89.15</v>
      </c>
      <c r="Y69">
        <v>29.71</v>
      </c>
      <c r="Z69">
        <v>29.72</v>
      </c>
      <c r="AA69">
        <v>42.56</v>
      </c>
      <c r="AB69">
        <v>8.51</v>
      </c>
      <c r="AC69">
        <v>15.89</v>
      </c>
      <c r="AD69">
        <v>8</v>
      </c>
      <c r="AE69">
        <v>13</v>
      </c>
      <c r="AF69">
        <v>7</v>
      </c>
      <c r="AG69">
        <v>27.88</v>
      </c>
      <c r="AH69">
        <v>61.11</v>
      </c>
      <c r="AI69">
        <v>61.11</v>
      </c>
      <c r="AJ69">
        <v>26.03</v>
      </c>
      <c r="AK69">
        <v>28</v>
      </c>
      <c r="AL69">
        <v>12</v>
      </c>
    </row>
    <row r="70" spans="1:38">
      <c r="A70" t="s">
        <v>112</v>
      </c>
      <c r="B70" s="34">
        <v>260.89</v>
      </c>
      <c r="C70" s="34">
        <v>74.52</v>
      </c>
      <c r="D70" s="93">
        <f t="shared" si="1"/>
        <v>14.149999999999999</v>
      </c>
      <c r="E70" s="34">
        <v>0</v>
      </c>
      <c r="F70" s="34"/>
      <c r="G70" s="34"/>
      <c r="H70" s="34"/>
      <c r="I70" s="34"/>
      <c r="J70" s="37">
        <v>0.9</v>
      </c>
      <c r="K70" s="37">
        <v>0.9</v>
      </c>
      <c r="L70" s="37">
        <v>0.92</v>
      </c>
      <c r="M70">
        <v>109.33</v>
      </c>
      <c r="N70">
        <v>271.14999999999998</v>
      </c>
      <c r="O70">
        <v>97.35</v>
      </c>
      <c r="P70">
        <v>1.55</v>
      </c>
      <c r="Q70">
        <v>9.6</v>
      </c>
      <c r="R70" s="93">
        <v>7.45</v>
      </c>
      <c r="S70" s="93">
        <v>1</v>
      </c>
      <c r="T70" s="93">
        <v>5.7</v>
      </c>
      <c r="U70">
        <v>1.69</v>
      </c>
      <c r="V70">
        <v>4.5795329999999996</v>
      </c>
      <c r="W70">
        <v>2.13</v>
      </c>
      <c r="X70">
        <v>88.69</v>
      </c>
      <c r="Y70">
        <v>29.56</v>
      </c>
      <c r="Z70">
        <v>29.57</v>
      </c>
      <c r="AA70">
        <v>25.08</v>
      </c>
      <c r="AB70">
        <v>5.01</v>
      </c>
      <c r="AC70">
        <v>8.77</v>
      </c>
      <c r="AD70">
        <v>5</v>
      </c>
      <c r="AE70">
        <v>10</v>
      </c>
      <c r="AF70">
        <v>5</v>
      </c>
      <c r="AG70">
        <v>27.5</v>
      </c>
      <c r="AH70">
        <v>61.3</v>
      </c>
      <c r="AI70">
        <v>61.3</v>
      </c>
      <c r="AJ70">
        <v>26.03</v>
      </c>
      <c r="AK70">
        <v>21</v>
      </c>
      <c r="AL70">
        <v>9</v>
      </c>
    </row>
    <row r="71" spans="1:38">
      <c r="A71" t="s">
        <v>113</v>
      </c>
      <c r="B71" s="34">
        <v>260.89</v>
      </c>
      <c r="C71" s="34">
        <v>86.96</v>
      </c>
      <c r="D71" s="93">
        <f t="shared" si="1"/>
        <v>7.85</v>
      </c>
      <c r="E71" s="34">
        <v>0</v>
      </c>
      <c r="F71" s="34"/>
      <c r="G71" s="34"/>
      <c r="H71" s="34"/>
      <c r="I71" s="34"/>
      <c r="J71" s="37">
        <v>0.51</v>
      </c>
      <c r="K71" s="37">
        <v>0.51</v>
      </c>
      <c r="L71" s="37">
        <v>0.52</v>
      </c>
      <c r="M71">
        <v>109.33</v>
      </c>
      <c r="N71">
        <v>271.14999999999998</v>
      </c>
      <c r="O71">
        <v>97.35</v>
      </c>
      <c r="P71">
        <v>1.55</v>
      </c>
      <c r="Q71">
        <v>9.4</v>
      </c>
      <c r="R71" s="93">
        <v>5</v>
      </c>
      <c r="S71" s="93">
        <v>0</v>
      </c>
      <c r="T71" s="93">
        <v>2.85</v>
      </c>
      <c r="U71">
        <v>1.76</v>
      </c>
      <c r="V71">
        <v>2.2557360000000002</v>
      </c>
      <c r="W71">
        <v>2.13</v>
      </c>
      <c r="X71">
        <v>83</v>
      </c>
      <c r="Y71">
        <v>27.66</v>
      </c>
      <c r="Z71">
        <v>27.67</v>
      </c>
      <c r="AA71">
        <v>16.05</v>
      </c>
      <c r="AB71">
        <v>3.21</v>
      </c>
      <c r="AC71">
        <v>1.5</v>
      </c>
      <c r="AD71">
        <v>3</v>
      </c>
      <c r="AE71">
        <v>7</v>
      </c>
      <c r="AF71">
        <v>3</v>
      </c>
      <c r="AG71">
        <v>26.3</v>
      </c>
      <c r="AH71">
        <v>54.65</v>
      </c>
      <c r="AI71">
        <v>54.65</v>
      </c>
      <c r="AJ71">
        <v>26.03</v>
      </c>
      <c r="AK71">
        <v>11</v>
      </c>
      <c r="AL71">
        <v>4</v>
      </c>
    </row>
    <row r="72" spans="1:38">
      <c r="A72" t="s">
        <v>114</v>
      </c>
      <c r="B72" s="34">
        <v>260.89</v>
      </c>
      <c r="C72" s="34">
        <v>86.96</v>
      </c>
      <c r="D72" s="93">
        <f t="shared" si="1"/>
        <v>1.95</v>
      </c>
      <c r="E72" s="34">
        <v>0</v>
      </c>
      <c r="F72" s="34"/>
      <c r="G72" s="34"/>
      <c r="H72" s="34"/>
      <c r="I72" s="34"/>
      <c r="J72" s="37">
        <v>0.22</v>
      </c>
      <c r="K72" s="37">
        <v>0.22</v>
      </c>
      <c r="L72" s="37">
        <v>0.23</v>
      </c>
      <c r="M72">
        <v>109.33</v>
      </c>
      <c r="N72">
        <v>271.14999999999998</v>
      </c>
      <c r="O72">
        <v>97.35</v>
      </c>
      <c r="P72">
        <v>1.55</v>
      </c>
      <c r="Q72">
        <v>9.1999999999999993</v>
      </c>
      <c r="R72" s="93">
        <v>1</v>
      </c>
      <c r="S72" s="93">
        <v>0</v>
      </c>
      <c r="T72" s="93">
        <v>0.95</v>
      </c>
      <c r="U72">
        <v>1.76</v>
      </c>
      <c r="V72">
        <v>0.53476500000000005</v>
      </c>
      <c r="W72">
        <v>2.13</v>
      </c>
      <c r="X72">
        <v>83</v>
      </c>
      <c r="Y72">
        <v>27.66</v>
      </c>
      <c r="Z72">
        <v>27.67</v>
      </c>
      <c r="AA72">
        <v>9.0299999999999994</v>
      </c>
      <c r="AB72">
        <v>1.8</v>
      </c>
      <c r="AC72">
        <v>0.3</v>
      </c>
      <c r="AD72">
        <v>1</v>
      </c>
      <c r="AE72">
        <v>3</v>
      </c>
      <c r="AF72">
        <v>2</v>
      </c>
      <c r="AG72">
        <v>25.34</v>
      </c>
      <c r="AH72">
        <v>54.82</v>
      </c>
      <c r="AI72">
        <v>54.82</v>
      </c>
      <c r="AJ72">
        <v>26.03</v>
      </c>
      <c r="AK72">
        <v>4</v>
      </c>
      <c r="AL72">
        <v>1</v>
      </c>
    </row>
    <row r="73" spans="1:38">
      <c r="A73" t="s">
        <v>115</v>
      </c>
      <c r="B73" s="34">
        <v>260.89</v>
      </c>
      <c r="C73" s="34">
        <v>86.96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0.06</v>
      </c>
      <c r="K73" s="37">
        <v>0.06</v>
      </c>
      <c r="L73" s="37">
        <v>0.06</v>
      </c>
      <c r="M73">
        <v>115.69</v>
      </c>
      <c r="N73">
        <v>271.14999999999998</v>
      </c>
      <c r="O73">
        <v>97.35</v>
      </c>
      <c r="P73">
        <v>1.55</v>
      </c>
      <c r="Q73">
        <v>8.8000000000000007</v>
      </c>
      <c r="R73" s="93">
        <v>0</v>
      </c>
      <c r="S73" s="93">
        <v>0</v>
      </c>
      <c r="T73" s="93">
        <v>0.1</v>
      </c>
      <c r="U73">
        <v>1.76</v>
      </c>
      <c r="V73">
        <v>0</v>
      </c>
      <c r="W73">
        <v>2.13</v>
      </c>
      <c r="X73">
        <v>83</v>
      </c>
      <c r="Y73">
        <v>27.66</v>
      </c>
      <c r="Z73">
        <v>27.67</v>
      </c>
      <c r="AA73">
        <v>4.01</v>
      </c>
      <c r="AB73">
        <v>0.8</v>
      </c>
      <c r="AC73">
        <v>0</v>
      </c>
      <c r="AD73">
        <v>0</v>
      </c>
      <c r="AE73">
        <v>1</v>
      </c>
      <c r="AF73">
        <v>0</v>
      </c>
      <c r="AG73">
        <v>24.96</v>
      </c>
      <c r="AH73">
        <v>55.21</v>
      </c>
      <c r="AI73">
        <v>55.21</v>
      </c>
      <c r="AJ73">
        <v>26.03</v>
      </c>
      <c r="AK73">
        <v>1</v>
      </c>
      <c r="AL73">
        <v>0</v>
      </c>
    </row>
    <row r="74" spans="1:38">
      <c r="A74" t="s">
        <v>116</v>
      </c>
      <c r="B74" s="34">
        <v>260.89</v>
      </c>
      <c r="C74" s="34">
        <v>86.96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</v>
      </c>
      <c r="K74" s="37">
        <v>0</v>
      </c>
      <c r="L74" s="37">
        <v>0</v>
      </c>
      <c r="M74">
        <v>115.69</v>
      </c>
      <c r="N74">
        <v>271.14999999999998</v>
      </c>
      <c r="O74">
        <v>97.35</v>
      </c>
      <c r="P74">
        <v>1.55</v>
      </c>
      <c r="Q74">
        <v>8.6999999999999993</v>
      </c>
      <c r="R74" s="93">
        <v>0</v>
      </c>
      <c r="S74" s="93">
        <v>0</v>
      </c>
      <c r="T74" s="93">
        <v>0</v>
      </c>
      <c r="U74">
        <v>1.76</v>
      </c>
      <c r="V74">
        <v>0</v>
      </c>
      <c r="W74">
        <v>2.13</v>
      </c>
      <c r="X74">
        <v>83</v>
      </c>
      <c r="Y74">
        <v>27.66</v>
      </c>
      <c r="Z74">
        <v>27.67</v>
      </c>
      <c r="AA74">
        <v>1</v>
      </c>
      <c r="AB74">
        <v>0.2</v>
      </c>
      <c r="AC74">
        <v>0</v>
      </c>
      <c r="AD74">
        <v>0</v>
      </c>
      <c r="AE74">
        <v>0</v>
      </c>
      <c r="AF74">
        <v>0</v>
      </c>
      <c r="AG74">
        <v>24.62</v>
      </c>
      <c r="AH74">
        <v>55.55</v>
      </c>
      <c r="AI74">
        <v>55.55</v>
      </c>
      <c r="AJ74">
        <v>26.03</v>
      </c>
      <c r="AK74">
        <v>0</v>
      </c>
      <c r="AL74">
        <v>0</v>
      </c>
    </row>
    <row r="75" spans="1:38">
      <c r="A75" t="s">
        <v>117</v>
      </c>
      <c r="B75" s="34">
        <v>260.89</v>
      </c>
      <c r="C75" s="34">
        <v>86.96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118.01</v>
      </c>
      <c r="N75">
        <v>271.14999999999998</v>
      </c>
      <c r="O75">
        <v>97.35</v>
      </c>
      <c r="P75">
        <v>1.48</v>
      </c>
      <c r="Q75">
        <v>7.01</v>
      </c>
      <c r="R75" s="93">
        <v>0</v>
      </c>
      <c r="S75" s="93">
        <v>0</v>
      </c>
      <c r="T75" s="93">
        <v>0</v>
      </c>
      <c r="U75">
        <v>1.76</v>
      </c>
      <c r="V75">
        <v>0</v>
      </c>
      <c r="W75">
        <v>2.08</v>
      </c>
      <c r="X75">
        <v>83.83</v>
      </c>
      <c r="Y75">
        <v>27.95</v>
      </c>
      <c r="Z75">
        <v>27.94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24.4</v>
      </c>
      <c r="AH75">
        <v>61.11</v>
      </c>
      <c r="AI75">
        <v>61.11</v>
      </c>
      <c r="AJ75">
        <v>26.03</v>
      </c>
      <c r="AK75">
        <v>0</v>
      </c>
      <c r="AL75">
        <v>0</v>
      </c>
    </row>
    <row r="76" spans="1:38">
      <c r="A76" t="s">
        <v>118</v>
      </c>
      <c r="B76" s="34">
        <v>260.89</v>
      </c>
      <c r="C76" s="34">
        <v>86.96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118.01</v>
      </c>
      <c r="N76">
        <v>271.14999999999998</v>
      </c>
      <c r="O76">
        <v>97.35</v>
      </c>
      <c r="P76">
        <v>1.48</v>
      </c>
      <c r="Q76">
        <v>7.01</v>
      </c>
      <c r="R76" s="93">
        <v>0</v>
      </c>
      <c r="S76" s="93">
        <v>0</v>
      </c>
      <c r="T76" s="93">
        <v>0</v>
      </c>
      <c r="U76">
        <v>1.76</v>
      </c>
      <c r="V76">
        <v>0</v>
      </c>
      <c r="W76">
        <v>2.08</v>
      </c>
      <c r="X76">
        <v>84.32</v>
      </c>
      <c r="Y76">
        <v>28.11</v>
      </c>
      <c r="Z76">
        <v>28.1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24.45</v>
      </c>
      <c r="AH76">
        <v>60.97</v>
      </c>
      <c r="AI76">
        <v>60.97</v>
      </c>
      <c r="AJ76">
        <v>26.03</v>
      </c>
      <c r="AK76">
        <v>0</v>
      </c>
      <c r="AL76">
        <v>0</v>
      </c>
    </row>
    <row r="77" spans="1:38">
      <c r="A77" t="s">
        <v>119</v>
      </c>
      <c r="B77" s="34">
        <v>260.89</v>
      </c>
      <c r="C77" s="34">
        <v>86.96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118.01</v>
      </c>
      <c r="N77">
        <v>271.14999999999998</v>
      </c>
      <c r="O77">
        <v>97.35</v>
      </c>
      <c r="P77">
        <v>1.48</v>
      </c>
      <c r="Q77">
        <v>7.01</v>
      </c>
      <c r="R77" s="93">
        <v>0</v>
      </c>
      <c r="S77" s="93">
        <v>0</v>
      </c>
      <c r="T77" s="93">
        <v>0</v>
      </c>
      <c r="U77">
        <v>1.76</v>
      </c>
      <c r="V77">
        <v>0</v>
      </c>
      <c r="W77">
        <v>2.08</v>
      </c>
      <c r="X77">
        <v>69.44</v>
      </c>
      <c r="Y77">
        <v>23.15</v>
      </c>
      <c r="Z77">
        <v>23.15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20.22</v>
      </c>
      <c r="AH77">
        <v>60.93</v>
      </c>
      <c r="AI77">
        <v>60.93</v>
      </c>
      <c r="AJ77">
        <v>25.07</v>
      </c>
      <c r="AK77">
        <v>0</v>
      </c>
      <c r="AL77">
        <v>0</v>
      </c>
    </row>
    <row r="78" spans="1:38">
      <c r="A78" t="s">
        <v>120</v>
      </c>
      <c r="B78" s="34">
        <v>260.89</v>
      </c>
      <c r="C78" s="34">
        <v>86.96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118.01</v>
      </c>
      <c r="N78">
        <v>271.14999999999998</v>
      </c>
      <c r="O78">
        <v>97.35</v>
      </c>
      <c r="P78">
        <v>1.48</v>
      </c>
      <c r="Q78">
        <v>7.01</v>
      </c>
      <c r="R78" s="93">
        <v>0</v>
      </c>
      <c r="S78" s="93">
        <v>0</v>
      </c>
      <c r="T78" s="93">
        <v>0</v>
      </c>
      <c r="U78">
        <v>1.76</v>
      </c>
      <c r="V78">
        <v>0</v>
      </c>
      <c r="W78">
        <v>2.08</v>
      </c>
      <c r="X78">
        <v>69.64</v>
      </c>
      <c r="Y78">
        <v>23.23</v>
      </c>
      <c r="Z78">
        <v>23.21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20.03</v>
      </c>
      <c r="AH78">
        <v>60.93</v>
      </c>
      <c r="AI78">
        <v>60.93</v>
      </c>
      <c r="AJ78">
        <v>25.07</v>
      </c>
      <c r="AK78">
        <v>0</v>
      </c>
      <c r="AL78">
        <v>0</v>
      </c>
    </row>
    <row r="79" spans="1:38">
      <c r="A79" t="s">
        <v>121</v>
      </c>
      <c r="B79" s="34">
        <v>260.89</v>
      </c>
      <c r="C79" s="34">
        <v>86.96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118.01</v>
      </c>
      <c r="N79">
        <v>271.14999999999998</v>
      </c>
      <c r="O79">
        <v>97.35</v>
      </c>
      <c r="P79">
        <v>1.48</v>
      </c>
      <c r="Q79">
        <v>7.01</v>
      </c>
      <c r="R79" s="93">
        <v>0</v>
      </c>
      <c r="S79" s="93">
        <v>0</v>
      </c>
      <c r="T79" s="93">
        <v>0</v>
      </c>
      <c r="U79">
        <v>1.53</v>
      </c>
      <c r="V79">
        <v>0</v>
      </c>
      <c r="W79">
        <v>2.08</v>
      </c>
      <c r="X79">
        <v>70.900000000000006</v>
      </c>
      <c r="Y79">
        <v>23.64</v>
      </c>
      <c r="Z79">
        <v>23.63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20.329999999999998</v>
      </c>
      <c r="AH79">
        <v>66.040000000000006</v>
      </c>
      <c r="AI79">
        <v>66.040000000000006</v>
      </c>
      <c r="AJ79">
        <v>25.07</v>
      </c>
      <c r="AK79">
        <v>0</v>
      </c>
      <c r="AL79">
        <v>0</v>
      </c>
    </row>
    <row r="80" spans="1:38">
      <c r="A80" t="s">
        <v>122</v>
      </c>
      <c r="B80" s="34">
        <v>260.89</v>
      </c>
      <c r="C80" s="34">
        <v>86.96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118.01</v>
      </c>
      <c r="N80">
        <v>271.14999999999998</v>
      </c>
      <c r="O80">
        <v>97.35</v>
      </c>
      <c r="P80">
        <v>1.48</v>
      </c>
      <c r="Q80">
        <v>7.01</v>
      </c>
      <c r="R80" s="93">
        <v>0</v>
      </c>
      <c r="S80" s="93">
        <v>0</v>
      </c>
      <c r="T80" s="93">
        <v>0</v>
      </c>
      <c r="U80">
        <v>1.53</v>
      </c>
      <c r="V80">
        <v>0</v>
      </c>
      <c r="W80">
        <v>2.08</v>
      </c>
      <c r="X80">
        <v>71.319999999999993</v>
      </c>
      <c r="Y80">
        <v>23.78</v>
      </c>
      <c r="Z80">
        <v>23.77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20.51</v>
      </c>
      <c r="AH80">
        <v>66.23</v>
      </c>
      <c r="AI80">
        <v>66.23</v>
      </c>
      <c r="AJ80">
        <v>25.07</v>
      </c>
      <c r="AK80">
        <v>0</v>
      </c>
      <c r="AL80">
        <v>0</v>
      </c>
    </row>
    <row r="81" spans="1:38">
      <c r="A81" t="s">
        <v>123</v>
      </c>
      <c r="B81" s="34">
        <v>260.89</v>
      </c>
      <c r="C81" s="34">
        <v>86.96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118.01</v>
      </c>
      <c r="N81">
        <v>271.14999999999998</v>
      </c>
      <c r="O81">
        <v>97.35</v>
      </c>
      <c r="P81">
        <v>1.48</v>
      </c>
      <c r="Q81">
        <v>7.01</v>
      </c>
      <c r="R81" s="93">
        <v>0</v>
      </c>
      <c r="S81" s="93">
        <v>0</v>
      </c>
      <c r="T81" s="93">
        <v>0</v>
      </c>
      <c r="U81">
        <v>1.53</v>
      </c>
      <c r="V81">
        <v>0</v>
      </c>
      <c r="W81">
        <v>2.08</v>
      </c>
      <c r="X81">
        <v>87.82</v>
      </c>
      <c r="Y81">
        <v>29.27</v>
      </c>
      <c r="Z81">
        <v>29.27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20.88</v>
      </c>
      <c r="AH81">
        <v>73.33</v>
      </c>
      <c r="AI81">
        <v>73.33</v>
      </c>
      <c r="AJ81">
        <v>25.07</v>
      </c>
      <c r="AK81">
        <v>0</v>
      </c>
      <c r="AL81">
        <v>0</v>
      </c>
    </row>
    <row r="82" spans="1:38">
      <c r="A82" t="s">
        <v>124</v>
      </c>
      <c r="B82" s="34">
        <v>260.89</v>
      </c>
      <c r="C82" s="34">
        <v>86.96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118.01</v>
      </c>
      <c r="N82">
        <v>271.14999999999998</v>
      </c>
      <c r="O82">
        <v>97.35</v>
      </c>
      <c r="P82">
        <v>1.48</v>
      </c>
      <c r="Q82">
        <v>7.01</v>
      </c>
      <c r="R82" s="93">
        <v>0</v>
      </c>
      <c r="S82" s="93">
        <v>0</v>
      </c>
      <c r="T82" s="93">
        <v>0</v>
      </c>
      <c r="U82">
        <v>1.53</v>
      </c>
      <c r="V82">
        <v>0</v>
      </c>
      <c r="W82">
        <v>2.08</v>
      </c>
      <c r="X82">
        <v>87.32</v>
      </c>
      <c r="Y82">
        <v>29.09</v>
      </c>
      <c r="Z82">
        <v>29.11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21.11</v>
      </c>
      <c r="AH82">
        <v>73.33</v>
      </c>
      <c r="AI82">
        <v>73.33</v>
      </c>
      <c r="AJ82">
        <v>25.07</v>
      </c>
      <c r="AK82">
        <v>0</v>
      </c>
      <c r="AL82">
        <v>0</v>
      </c>
    </row>
    <row r="83" spans="1:38">
      <c r="A83" t="s">
        <v>125</v>
      </c>
      <c r="B83" s="34">
        <v>260.89</v>
      </c>
      <c r="C83" s="34">
        <v>86.96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118.01</v>
      </c>
      <c r="N83">
        <v>271.14999999999998</v>
      </c>
      <c r="O83">
        <v>97.35</v>
      </c>
      <c r="P83">
        <v>1.4</v>
      </c>
      <c r="Q83">
        <v>7.01</v>
      </c>
      <c r="R83" s="93">
        <v>0</v>
      </c>
      <c r="S83" s="93">
        <v>0</v>
      </c>
      <c r="T83" s="93">
        <v>0</v>
      </c>
      <c r="U83">
        <v>1.61</v>
      </c>
      <c r="V83">
        <v>0</v>
      </c>
      <c r="W83">
        <v>2.04</v>
      </c>
      <c r="X83">
        <v>86.32</v>
      </c>
      <c r="Y83">
        <v>28.77</v>
      </c>
      <c r="Z83">
        <v>28.77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21.33</v>
      </c>
      <c r="AH83">
        <v>78.33</v>
      </c>
      <c r="AI83">
        <v>78.33</v>
      </c>
      <c r="AJ83">
        <v>25.07</v>
      </c>
      <c r="AK83">
        <v>0</v>
      </c>
      <c r="AL83">
        <v>0</v>
      </c>
    </row>
    <row r="84" spans="1:38">
      <c r="A84" t="s">
        <v>126</v>
      </c>
      <c r="B84" s="34">
        <v>260.89</v>
      </c>
      <c r="C84" s="34">
        <v>86.96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118.01</v>
      </c>
      <c r="N84">
        <v>271.14999999999998</v>
      </c>
      <c r="O84">
        <v>97.35</v>
      </c>
      <c r="P84">
        <v>1.4</v>
      </c>
      <c r="Q84">
        <v>7.01</v>
      </c>
      <c r="R84" s="93">
        <v>0</v>
      </c>
      <c r="S84" s="93">
        <v>0</v>
      </c>
      <c r="T84" s="93">
        <v>0</v>
      </c>
      <c r="U84">
        <v>1.61</v>
      </c>
      <c r="V84">
        <v>0</v>
      </c>
      <c r="W84">
        <v>2.04</v>
      </c>
      <c r="X84">
        <v>85.33</v>
      </c>
      <c r="Y84">
        <v>28.45</v>
      </c>
      <c r="Z84">
        <v>28.44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21.51</v>
      </c>
      <c r="AH84">
        <v>78.33</v>
      </c>
      <c r="AI84">
        <v>78.33</v>
      </c>
      <c r="AJ84">
        <v>25.07</v>
      </c>
      <c r="AK84">
        <v>0</v>
      </c>
      <c r="AL84">
        <v>0</v>
      </c>
    </row>
    <row r="85" spans="1:38">
      <c r="A85" t="s">
        <v>127</v>
      </c>
      <c r="B85" s="34">
        <v>260.89</v>
      </c>
      <c r="C85" s="34">
        <v>86.96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96.41</v>
      </c>
      <c r="N85">
        <v>271.14999999999998</v>
      </c>
      <c r="O85">
        <v>100.98</v>
      </c>
      <c r="P85">
        <v>1.4</v>
      </c>
      <c r="Q85">
        <v>7.01</v>
      </c>
      <c r="R85" s="93">
        <v>0</v>
      </c>
      <c r="S85" s="93">
        <v>0</v>
      </c>
      <c r="T85" s="93">
        <v>0</v>
      </c>
      <c r="U85">
        <v>1.61</v>
      </c>
      <c r="V85">
        <v>0</v>
      </c>
      <c r="W85">
        <v>2.04</v>
      </c>
      <c r="X85">
        <v>84.26</v>
      </c>
      <c r="Y85">
        <v>28.08</v>
      </c>
      <c r="Z85">
        <v>28.09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21.66</v>
      </c>
      <c r="AH85">
        <v>78.33</v>
      </c>
      <c r="AI85">
        <v>78.33</v>
      </c>
      <c r="AJ85">
        <v>25.07</v>
      </c>
      <c r="AK85">
        <v>0</v>
      </c>
      <c r="AL85">
        <v>0</v>
      </c>
    </row>
    <row r="86" spans="1:38">
      <c r="A86" t="s">
        <v>128</v>
      </c>
      <c r="B86" s="34">
        <v>260.89</v>
      </c>
      <c r="C86" s="34">
        <v>74.52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67.489999999999995</v>
      </c>
      <c r="N86">
        <v>271.14999999999998</v>
      </c>
      <c r="O86">
        <v>80.02</v>
      </c>
      <c r="P86">
        <v>1.4</v>
      </c>
      <c r="Q86">
        <v>7.01</v>
      </c>
      <c r="R86" s="93">
        <v>0</v>
      </c>
      <c r="S86" s="93">
        <v>0</v>
      </c>
      <c r="T86" s="93">
        <v>0</v>
      </c>
      <c r="U86">
        <v>1.61</v>
      </c>
      <c r="V86">
        <v>0</v>
      </c>
      <c r="W86">
        <v>2.04</v>
      </c>
      <c r="X86">
        <v>85.82</v>
      </c>
      <c r="Y86">
        <v>28.59</v>
      </c>
      <c r="Z86">
        <v>28.61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21.88</v>
      </c>
      <c r="AH86">
        <v>78.33</v>
      </c>
      <c r="AI86">
        <v>78.33</v>
      </c>
      <c r="AJ86">
        <v>25.07</v>
      </c>
      <c r="AK86">
        <v>0</v>
      </c>
      <c r="AL86">
        <v>0</v>
      </c>
    </row>
    <row r="87" spans="1:38">
      <c r="A87" t="s">
        <v>129</v>
      </c>
      <c r="B87" s="34">
        <v>247.7</v>
      </c>
      <c r="C87" s="34">
        <v>55.55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67.489999999999995</v>
      </c>
      <c r="N87">
        <v>271.14999999999998</v>
      </c>
      <c r="O87">
        <v>51.1</v>
      </c>
      <c r="P87">
        <v>1.4</v>
      </c>
      <c r="Q87">
        <v>7.01</v>
      </c>
      <c r="R87" s="93">
        <v>0</v>
      </c>
      <c r="S87" s="93">
        <v>0</v>
      </c>
      <c r="T87" s="93">
        <v>0</v>
      </c>
      <c r="U87">
        <v>1.61</v>
      </c>
      <c r="V87">
        <v>0</v>
      </c>
      <c r="W87">
        <v>2.04</v>
      </c>
      <c r="X87">
        <v>99.32</v>
      </c>
      <c r="Y87">
        <v>33.11</v>
      </c>
      <c r="Z87">
        <v>33.1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24.84</v>
      </c>
      <c r="AH87">
        <v>78.33</v>
      </c>
      <c r="AI87">
        <v>78.33</v>
      </c>
      <c r="AJ87">
        <v>25.07</v>
      </c>
      <c r="AK87">
        <v>0</v>
      </c>
      <c r="AL87">
        <v>0</v>
      </c>
    </row>
    <row r="88" spans="1:38">
      <c r="A88" t="s">
        <v>130</v>
      </c>
      <c r="B88" s="34">
        <v>247.7</v>
      </c>
      <c r="C88" s="34">
        <v>55.55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67.489999999999995</v>
      </c>
      <c r="N88">
        <v>271.14999999999998</v>
      </c>
      <c r="O88">
        <v>51.1</v>
      </c>
      <c r="P88">
        <v>1.4</v>
      </c>
      <c r="Q88">
        <v>7.01</v>
      </c>
      <c r="R88" s="93">
        <v>0</v>
      </c>
      <c r="S88" s="93">
        <v>0</v>
      </c>
      <c r="T88" s="93">
        <v>0</v>
      </c>
      <c r="U88">
        <v>1.61</v>
      </c>
      <c r="V88">
        <v>0</v>
      </c>
      <c r="W88">
        <v>2.04</v>
      </c>
      <c r="X88">
        <v>99</v>
      </c>
      <c r="Y88">
        <v>32.99</v>
      </c>
      <c r="Z88">
        <v>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25.01</v>
      </c>
      <c r="AH88">
        <v>78.33</v>
      </c>
      <c r="AI88">
        <v>78.33</v>
      </c>
      <c r="AJ88">
        <v>25.07</v>
      </c>
      <c r="AK88">
        <v>0</v>
      </c>
      <c r="AL88">
        <v>0</v>
      </c>
    </row>
    <row r="89" spans="1:38">
      <c r="A89" t="s">
        <v>131</v>
      </c>
      <c r="B89" s="34">
        <v>247.7</v>
      </c>
      <c r="C89" s="34">
        <v>55.55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67.489999999999995</v>
      </c>
      <c r="N89">
        <v>271.14999999999998</v>
      </c>
      <c r="O89">
        <v>51.1</v>
      </c>
      <c r="P89">
        <v>1.4</v>
      </c>
      <c r="Q89">
        <v>7.01</v>
      </c>
      <c r="R89" s="93">
        <v>0</v>
      </c>
      <c r="S89" s="93">
        <v>0</v>
      </c>
      <c r="T89" s="93">
        <v>0</v>
      </c>
      <c r="U89">
        <v>1.61</v>
      </c>
      <c r="V89">
        <v>0</v>
      </c>
      <c r="W89">
        <v>2.04</v>
      </c>
      <c r="X89">
        <v>98.68</v>
      </c>
      <c r="Y89">
        <v>32.89</v>
      </c>
      <c r="Z89">
        <v>32.89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25.2</v>
      </c>
      <c r="AH89">
        <v>81.67</v>
      </c>
      <c r="AI89">
        <v>81.67</v>
      </c>
      <c r="AJ89">
        <v>25.07</v>
      </c>
      <c r="AK89">
        <v>0</v>
      </c>
      <c r="AL89">
        <v>0</v>
      </c>
    </row>
    <row r="90" spans="1:38">
      <c r="A90" t="s">
        <v>132</v>
      </c>
      <c r="B90" s="34">
        <v>221</v>
      </c>
      <c r="C90" s="34">
        <v>55.55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67.489999999999995</v>
      </c>
      <c r="N90">
        <v>271.14999999999998</v>
      </c>
      <c r="O90">
        <v>51.1</v>
      </c>
      <c r="P90">
        <v>1.4</v>
      </c>
      <c r="Q90">
        <v>7.01</v>
      </c>
      <c r="R90" s="93">
        <v>0</v>
      </c>
      <c r="S90" s="93">
        <v>0</v>
      </c>
      <c r="T90" s="93">
        <v>0</v>
      </c>
      <c r="U90">
        <v>1.61</v>
      </c>
      <c r="V90">
        <v>0</v>
      </c>
      <c r="W90">
        <v>2.04</v>
      </c>
      <c r="X90">
        <v>98.36</v>
      </c>
      <c r="Y90">
        <v>32.79</v>
      </c>
      <c r="Z90">
        <v>32.78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25.34</v>
      </c>
      <c r="AH90">
        <v>81.67</v>
      </c>
      <c r="AI90">
        <v>81.67</v>
      </c>
      <c r="AJ90">
        <v>25.07</v>
      </c>
      <c r="AK90">
        <v>0</v>
      </c>
      <c r="AL90">
        <v>0</v>
      </c>
    </row>
    <row r="91" spans="1:38">
      <c r="A91" t="s">
        <v>133</v>
      </c>
      <c r="B91" s="34">
        <v>175.69</v>
      </c>
      <c r="C91" s="34">
        <v>55.55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67.489999999999995</v>
      </c>
      <c r="N91">
        <v>271.14999999999998</v>
      </c>
      <c r="O91">
        <v>51.1</v>
      </c>
      <c r="P91">
        <v>1.32</v>
      </c>
      <c r="Q91">
        <v>7.01</v>
      </c>
      <c r="R91" s="93">
        <v>0</v>
      </c>
      <c r="S91" s="93">
        <v>0</v>
      </c>
      <c r="T91" s="93">
        <v>0</v>
      </c>
      <c r="U91">
        <v>1.53</v>
      </c>
      <c r="V91">
        <v>0</v>
      </c>
      <c r="W91">
        <v>2.04</v>
      </c>
      <c r="X91">
        <v>114.04</v>
      </c>
      <c r="Y91">
        <v>38.01</v>
      </c>
      <c r="Z91">
        <v>38.01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32.799999999999997</v>
      </c>
      <c r="AH91">
        <v>81.67</v>
      </c>
      <c r="AI91">
        <v>81.67</v>
      </c>
      <c r="AJ91">
        <v>24.1</v>
      </c>
      <c r="AK91">
        <v>0</v>
      </c>
      <c r="AL91">
        <v>0</v>
      </c>
    </row>
    <row r="92" spans="1:38">
      <c r="A92" t="s">
        <v>134</v>
      </c>
      <c r="B92" s="34">
        <v>175.69</v>
      </c>
      <c r="C92" s="34">
        <v>55.55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67.489999999999995</v>
      </c>
      <c r="N92">
        <v>271.14999999999998</v>
      </c>
      <c r="O92">
        <v>51.1</v>
      </c>
      <c r="P92">
        <v>1.32</v>
      </c>
      <c r="Q92">
        <v>7.01</v>
      </c>
      <c r="R92" s="93">
        <v>0</v>
      </c>
      <c r="S92" s="93">
        <v>0</v>
      </c>
      <c r="T92" s="93">
        <v>0</v>
      </c>
      <c r="U92">
        <v>1.53</v>
      </c>
      <c r="V92">
        <v>0</v>
      </c>
      <c r="W92">
        <v>2.04</v>
      </c>
      <c r="X92">
        <v>113.71</v>
      </c>
      <c r="Y92">
        <v>37.92</v>
      </c>
      <c r="Z92">
        <v>37.9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32.619999999999997</v>
      </c>
      <c r="AH92">
        <v>81.67</v>
      </c>
      <c r="AI92">
        <v>81.67</v>
      </c>
      <c r="AJ92">
        <v>24.1</v>
      </c>
      <c r="AK92">
        <v>0</v>
      </c>
      <c r="AL92">
        <v>0</v>
      </c>
    </row>
    <row r="93" spans="1:38">
      <c r="A93" t="s">
        <v>135</v>
      </c>
      <c r="B93" s="34">
        <v>175.69</v>
      </c>
      <c r="C93" s="34">
        <v>55.55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67.489999999999995</v>
      </c>
      <c r="N93">
        <v>271.14999999999998</v>
      </c>
      <c r="O93">
        <v>51.1</v>
      </c>
      <c r="P93">
        <v>1.32</v>
      </c>
      <c r="Q93">
        <v>7.01</v>
      </c>
      <c r="R93" s="93">
        <v>0</v>
      </c>
      <c r="S93" s="93">
        <v>0</v>
      </c>
      <c r="T93" s="93">
        <v>0</v>
      </c>
      <c r="U93">
        <v>1.53</v>
      </c>
      <c r="V93">
        <v>0</v>
      </c>
      <c r="W93">
        <v>2.04</v>
      </c>
      <c r="X93">
        <v>113.39</v>
      </c>
      <c r="Y93">
        <v>37.799999999999997</v>
      </c>
      <c r="Z93">
        <v>37.799999999999997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36.01</v>
      </c>
      <c r="AH93">
        <v>81.67</v>
      </c>
      <c r="AI93">
        <v>81.67</v>
      </c>
      <c r="AJ93">
        <v>24.1</v>
      </c>
      <c r="AK93">
        <v>0</v>
      </c>
      <c r="AL93">
        <v>0</v>
      </c>
    </row>
    <row r="94" spans="1:38">
      <c r="A94" t="s">
        <v>136</v>
      </c>
      <c r="B94" s="34">
        <v>175.69</v>
      </c>
      <c r="C94" s="34">
        <v>55.55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67.489999999999995</v>
      </c>
      <c r="N94">
        <v>271.14999999999998</v>
      </c>
      <c r="O94">
        <v>51.1</v>
      </c>
      <c r="P94">
        <v>1.32</v>
      </c>
      <c r="Q94">
        <v>7.01</v>
      </c>
      <c r="R94" s="93">
        <v>0</v>
      </c>
      <c r="S94" s="93">
        <v>0</v>
      </c>
      <c r="T94" s="93">
        <v>0</v>
      </c>
      <c r="U94">
        <v>1.53</v>
      </c>
      <c r="V94">
        <v>0</v>
      </c>
      <c r="W94">
        <v>2.04</v>
      </c>
      <c r="X94">
        <v>113.07</v>
      </c>
      <c r="Y94">
        <v>37.700000000000003</v>
      </c>
      <c r="Z94">
        <v>37.69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35.92</v>
      </c>
      <c r="AH94">
        <v>81.67</v>
      </c>
      <c r="AI94">
        <v>81.67</v>
      </c>
      <c r="AJ94">
        <v>24.1</v>
      </c>
      <c r="AK94">
        <v>0</v>
      </c>
      <c r="AL94">
        <v>0</v>
      </c>
    </row>
    <row r="95" spans="1:38">
      <c r="A95" t="s">
        <v>137</v>
      </c>
      <c r="B95" s="34">
        <v>175.69</v>
      </c>
      <c r="C95" s="34">
        <v>31.29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67.489999999999995</v>
      </c>
      <c r="N95">
        <v>271.14999999999998</v>
      </c>
      <c r="O95">
        <v>51.1</v>
      </c>
      <c r="P95">
        <v>1.32</v>
      </c>
      <c r="Q95">
        <v>7.01</v>
      </c>
      <c r="R95" s="93">
        <v>0</v>
      </c>
      <c r="S95" s="93">
        <v>0</v>
      </c>
      <c r="T95" s="93">
        <v>0</v>
      </c>
      <c r="U95">
        <v>1.53</v>
      </c>
      <c r="V95">
        <v>0</v>
      </c>
      <c r="W95">
        <v>2</v>
      </c>
      <c r="X95">
        <v>113.31</v>
      </c>
      <c r="Y95">
        <v>37.78</v>
      </c>
      <c r="Z95">
        <v>37.770000000000003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35.840000000000003</v>
      </c>
      <c r="AH95">
        <v>81.67</v>
      </c>
      <c r="AI95">
        <v>81.67</v>
      </c>
      <c r="AJ95">
        <v>24.1</v>
      </c>
      <c r="AK95">
        <v>0</v>
      </c>
      <c r="AL95">
        <v>0</v>
      </c>
    </row>
    <row r="96" spans="1:38">
      <c r="A96" t="s">
        <v>138</v>
      </c>
      <c r="B96" s="34">
        <v>155.97999999999999</v>
      </c>
      <c r="C96" s="34">
        <v>31.29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67.489999999999995</v>
      </c>
      <c r="N96">
        <v>271.14999999999998</v>
      </c>
      <c r="O96">
        <v>51.1</v>
      </c>
      <c r="P96">
        <v>1.32</v>
      </c>
      <c r="Q96">
        <v>7.01</v>
      </c>
      <c r="R96" s="93">
        <v>0</v>
      </c>
      <c r="S96" s="93">
        <v>0</v>
      </c>
      <c r="T96" s="93">
        <v>0</v>
      </c>
      <c r="U96">
        <v>1.53</v>
      </c>
      <c r="V96">
        <v>0</v>
      </c>
      <c r="W96">
        <v>2</v>
      </c>
      <c r="X96">
        <v>113.79</v>
      </c>
      <c r="Y96">
        <v>37.94</v>
      </c>
      <c r="Z96">
        <v>37.93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35.68</v>
      </c>
      <c r="AH96">
        <v>81.67</v>
      </c>
      <c r="AI96">
        <v>81.67</v>
      </c>
      <c r="AJ96">
        <v>24.1</v>
      </c>
      <c r="AK96">
        <v>0</v>
      </c>
      <c r="AL96">
        <v>0</v>
      </c>
    </row>
    <row r="97" spans="1:50">
      <c r="A97" t="s">
        <v>139</v>
      </c>
      <c r="B97" s="34">
        <v>133.29</v>
      </c>
      <c r="C97" s="34">
        <v>31.29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71.73</v>
      </c>
      <c r="N97">
        <v>231.38</v>
      </c>
      <c r="O97">
        <v>51.1</v>
      </c>
      <c r="P97">
        <v>1.32</v>
      </c>
      <c r="Q97">
        <v>7.01</v>
      </c>
      <c r="R97" s="93">
        <v>0</v>
      </c>
      <c r="S97" s="93">
        <v>0</v>
      </c>
      <c r="T97" s="93">
        <v>0</v>
      </c>
      <c r="U97">
        <v>1.53</v>
      </c>
      <c r="V97">
        <v>0</v>
      </c>
      <c r="W97">
        <v>2</v>
      </c>
      <c r="X97">
        <v>113.1</v>
      </c>
      <c r="Y97">
        <v>37.69</v>
      </c>
      <c r="Z97">
        <v>37.700000000000003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35.51</v>
      </c>
      <c r="AH97">
        <v>81.67</v>
      </c>
      <c r="AI97">
        <v>81.67</v>
      </c>
      <c r="AJ97">
        <v>24.1</v>
      </c>
      <c r="AK97">
        <v>0</v>
      </c>
      <c r="AL97">
        <v>0</v>
      </c>
    </row>
    <row r="98" spans="1:50">
      <c r="A98" t="s">
        <v>140</v>
      </c>
      <c r="B98" s="34">
        <v>133.29</v>
      </c>
      <c r="C98" s="34">
        <v>31.29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71.73</v>
      </c>
      <c r="N98">
        <v>231.38</v>
      </c>
      <c r="O98">
        <v>51.1</v>
      </c>
      <c r="P98">
        <v>1.32</v>
      </c>
      <c r="Q98">
        <v>7.01</v>
      </c>
      <c r="R98" s="93">
        <v>0</v>
      </c>
      <c r="S98" s="93">
        <v>0</v>
      </c>
      <c r="T98" s="93">
        <v>0</v>
      </c>
      <c r="U98">
        <v>1.53</v>
      </c>
      <c r="V98">
        <v>0</v>
      </c>
      <c r="W98">
        <v>2</v>
      </c>
      <c r="X98">
        <v>112.21</v>
      </c>
      <c r="Y98">
        <v>37.42</v>
      </c>
      <c r="Z98">
        <v>37.4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35.25</v>
      </c>
      <c r="AH98">
        <v>81.67</v>
      </c>
      <c r="AI98">
        <v>81.67</v>
      </c>
      <c r="AJ98">
        <v>24.1</v>
      </c>
      <c r="AK98">
        <v>0</v>
      </c>
      <c r="AL98">
        <v>0</v>
      </c>
    </row>
    <row r="99" spans="1:50">
      <c r="A99" t="s">
        <v>141</v>
      </c>
      <c r="B99" s="34">
        <f>SUM(B3:B98)/4000</f>
        <v>5.2114074999999946</v>
      </c>
      <c r="C99" s="34">
        <f t="shared" ref="C99:P99" si="2">SUM(C3:C98)/4000</f>
        <v>1.5309925000000013</v>
      </c>
      <c r="D99" s="93">
        <f t="shared" ref="D99" si="3">SUM(D3:D98)/4000</f>
        <v>0.92057499999999992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7.4644999999999989E-2</v>
      </c>
      <c r="K99" s="37">
        <f t="shared" si="2"/>
        <v>7.4644999999999989E-2</v>
      </c>
      <c r="L99" s="37">
        <f t="shared" si="2"/>
        <v>7.650750000000002E-2</v>
      </c>
      <c r="M99">
        <f t="shared" si="2"/>
        <v>2.2549199999999998</v>
      </c>
      <c r="N99">
        <f t="shared" si="2"/>
        <v>5.8503525000000067</v>
      </c>
      <c r="O99">
        <f t="shared" si="2"/>
        <v>1.7290250000000027</v>
      </c>
      <c r="P99">
        <f t="shared" si="2"/>
        <v>3.3720000000000007E-2</v>
      </c>
      <c r="Q99">
        <f t="shared" ref="Q99:AF99" si="5">SUM(Q3:Q98)/4000</f>
        <v>0.20013999999999993</v>
      </c>
      <c r="R99" s="93">
        <f t="shared" si="5"/>
        <v>0.31595249999999997</v>
      </c>
      <c r="S99" s="93">
        <f t="shared" si="5"/>
        <v>0.29615749999999996</v>
      </c>
      <c r="T99" s="93">
        <f t="shared" si="5"/>
        <v>0.30846499999999999</v>
      </c>
      <c r="U99">
        <f t="shared" si="5"/>
        <v>3.7875000000000034E-2</v>
      </c>
      <c r="V99">
        <f t="shared" si="5"/>
        <v>0.28948287900000008</v>
      </c>
      <c r="W99">
        <f t="shared" si="5"/>
        <v>4.8830000000000026E-2</v>
      </c>
      <c r="X99">
        <f t="shared" si="5"/>
        <v>1.4161475000000003</v>
      </c>
      <c r="Y99">
        <f t="shared" si="5"/>
        <v>0.47204250000000014</v>
      </c>
      <c r="Z99">
        <f t="shared" si="5"/>
        <v>0.47204000000000018</v>
      </c>
      <c r="AA99">
        <f t="shared" si="5"/>
        <v>1.4214525000000002</v>
      </c>
      <c r="AB99">
        <f t="shared" si="5"/>
        <v>0.28427249999999998</v>
      </c>
      <c r="AC99">
        <f t="shared" si="5"/>
        <v>0.49301500000000004</v>
      </c>
      <c r="AD99">
        <f t="shared" si="5"/>
        <v>0.22862500000000002</v>
      </c>
      <c r="AE99">
        <f t="shared" si="5"/>
        <v>0.41899999999999998</v>
      </c>
      <c r="AF99">
        <f t="shared" si="5"/>
        <v>0.20899999999999999</v>
      </c>
      <c r="AG99">
        <f t="shared" ref="AG99:AM99" si="6">SUM(AG3:AG98)/4000</f>
        <v>0.41219749999999999</v>
      </c>
      <c r="AH99">
        <f t="shared" si="6"/>
        <v>0.99619000000000002</v>
      </c>
      <c r="AI99">
        <f t="shared" si="6"/>
        <v>0.99619000000000002</v>
      </c>
      <c r="AJ99">
        <f t="shared" si="6"/>
        <v>0.58615999999999935</v>
      </c>
      <c r="AK99">
        <f t="shared" si="6"/>
        <v>0.86012500000000003</v>
      </c>
      <c r="AL99">
        <f t="shared" si="6"/>
        <v>0.36612499999999998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45261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3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130.29117200703817</v>
      </c>
      <c r="L3">
        <v>94.708766741502401</v>
      </c>
      <c r="M3">
        <v>61.478059255918829</v>
      </c>
      <c r="N3">
        <v>50.016285616229027</v>
      </c>
      <c r="O3">
        <v>70.657647234756354</v>
      </c>
      <c r="P3">
        <v>23.501153463931395</v>
      </c>
      <c r="Q3">
        <v>2.8910495460440981</v>
      </c>
      <c r="R3">
        <v>6.7480751782242381</v>
      </c>
      <c r="S3">
        <v>0</v>
      </c>
      <c r="T3">
        <v>0</v>
      </c>
      <c r="U3">
        <v>59.879430032099869</v>
      </c>
      <c r="V3">
        <v>2.8902997925311205</v>
      </c>
      <c r="W3">
        <v>14.734129857499109</v>
      </c>
      <c r="X3">
        <v>41.639549498275869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6.9777642817614973</v>
      </c>
      <c r="AF3">
        <v>5.9306608727180539</v>
      </c>
      <c r="AG3">
        <v>0</v>
      </c>
      <c r="AH3">
        <v>0</v>
      </c>
      <c r="AI3">
        <v>0</v>
      </c>
      <c r="AJ3">
        <v>0</v>
      </c>
      <c r="AK3">
        <v>22.946524892671402</v>
      </c>
      <c r="AL3">
        <v>10.865118068416521</v>
      </c>
      <c r="AM3">
        <v>0</v>
      </c>
      <c r="AN3">
        <v>0</v>
      </c>
      <c r="AO3">
        <v>0</v>
      </c>
      <c r="AP3">
        <v>1.0848050724109362</v>
      </c>
      <c r="AQ3">
        <v>0</v>
      </c>
      <c r="AR3">
        <v>16.829715064311586</v>
      </c>
      <c r="AS3">
        <v>10.480461289027655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634.55066776536819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136.90046416360801</v>
      </c>
      <c r="L4">
        <v>94.708766741502401</v>
      </c>
      <c r="M4">
        <v>61.478059255918829</v>
      </c>
      <c r="N4">
        <v>50.016285616229027</v>
      </c>
      <c r="O4">
        <v>70.657647234756354</v>
      </c>
      <c r="P4">
        <v>23.501153463931395</v>
      </c>
      <c r="Q4">
        <v>2.8910495460440981</v>
      </c>
      <c r="R4">
        <v>6.7480751782242381</v>
      </c>
      <c r="S4">
        <v>0</v>
      </c>
      <c r="T4">
        <v>0</v>
      </c>
      <c r="U4">
        <v>59.879430032099869</v>
      </c>
      <c r="V4">
        <v>2.8902997925311205</v>
      </c>
      <c r="W4">
        <v>14.734129857499109</v>
      </c>
      <c r="X4">
        <v>41.639549498275869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6.9777642817614973</v>
      </c>
      <c r="AF4">
        <v>5.9306608727180539</v>
      </c>
      <c r="AG4">
        <v>0</v>
      </c>
      <c r="AH4">
        <v>0</v>
      </c>
      <c r="AI4">
        <v>0</v>
      </c>
      <c r="AJ4">
        <v>0</v>
      </c>
      <c r="AK4">
        <v>22.946524892671402</v>
      </c>
      <c r="AL4">
        <v>50.982475540791732</v>
      </c>
      <c r="AM4">
        <v>0</v>
      </c>
      <c r="AN4">
        <v>0</v>
      </c>
      <c r="AO4">
        <v>0</v>
      </c>
      <c r="AP4">
        <v>1.0848050724109362</v>
      </c>
      <c r="AQ4">
        <v>0</v>
      </c>
      <c r="AR4">
        <v>16.829715064311586</v>
      </c>
      <c r="AS4">
        <v>10.480461289027655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681.27731739431317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136.90046416360801</v>
      </c>
      <c r="L5">
        <v>94.708766741502401</v>
      </c>
      <c r="M5">
        <v>61.478059255918829</v>
      </c>
      <c r="N5">
        <v>50.016285616229027</v>
      </c>
      <c r="O5">
        <v>70.657647234756354</v>
      </c>
      <c r="P5">
        <v>23.501153463931395</v>
      </c>
      <c r="Q5">
        <v>2.8910495460440981</v>
      </c>
      <c r="R5">
        <v>6.7480751782242381</v>
      </c>
      <c r="S5">
        <v>0</v>
      </c>
      <c r="T5">
        <v>0</v>
      </c>
      <c r="U5">
        <v>59.879430032099869</v>
      </c>
      <c r="V5">
        <v>2.8902997925311205</v>
      </c>
      <c r="W5">
        <v>14.734129857499109</v>
      </c>
      <c r="X5">
        <v>41.639549498275869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5.9306608727180539</v>
      </c>
      <c r="AG5">
        <v>0</v>
      </c>
      <c r="AH5">
        <v>0</v>
      </c>
      <c r="AI5">
        <v>0</v>
      </c>
      <c r="AJ5">
        <v>0</v>
      </c>
      <c r="AK5">
        <v>22.946524892671402</v>
      </c>
      <c r="AL5">
        <v>50.982475540791732</v>
      </c>
      <c r="AM5">
        <v>0</v>
      </c>
      <c r="AN5">
        <v>0</v>
      </c>
      <c r="AO5">
        <v>0</v>
      </c>
      <c r="AP5">
        <v>1.0848050724109362</v>
      </c>
      <c r="AQ5">
        <v>0</v>
      </c>
      <c r="AR5">
        <v>3.7399366321557959</v>
      </c>
      <c r="AS5">
        <v>10.480461289027655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661.20977468039587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136.90046416360801</v>
      </c>
      <c r="L6">
        <v>94.708766741502401</v>
      </c>
      <c r="M6">
        <v>61.478059255918829</v>
      </c>
      <c r="N6">
        <v>50.016285616229027</v>
      </c>
      <c r="O6">
        <v>70.657647234756354</v>
      </c>
      <c r="P6">
        <v>23.501153463931395</v>
      </c>
      <c r="Q6">
        <v>2.8910495460440981</v>
      </c>
      <c r="R6">
        <v>6.7480751782242381</v>
      </c>
      <c r="S6">
        <v>0</v>
      </c>
      <c r="T6">
        <v>0</v>
      </c>
      <c r="U6">
        <v>59.879430032099869</v>
      </c>
      <c r="V6">
        <v>2.8902997925311205</v>
      </c>
      <c r="W6">
        <v>14.734129857499109</v>
      </c>
      <c r="X6">
        <v>41.639549498275869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5.9306608727180539</v>
      </c>
      <c r="AG6">
        <v>0</v>
      </c>
      <c r="AH6">
        <v>0</v>
      </c>
      <c r="AI6">
        <v>0</v>
      </c>
      <c r="AJ6">
        <v>0</v>
      </c>
      <c r="AK6">
        <v>22.946524892671402</v>
      </c>
      <c r="AL6">
        <v>50.982475540791732</v>
      </c>
      <c r="AM6">
        <v>0</v>
      </c>
      <c r="AN6">
        <v>0</v>
      </c>
      <c r="AO6">
        <v>0</v>
      </c>
      <c r="AP6">
        <v>1.0848050724109362</v>
      </c>
      <c r="AQ6">
        <v>0</v>
      </c>
      <c r="AR6">
        <v>2.3374604499999991</v>
      </c>
      <c r="AS6">
        <v>10.480461289027655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659.80729849824002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131.9823720964138</v>
      </c>
      <c r="L7">
        <v>94.708766741502401</v>
      </c>
      <c r="M7">
        <v>61.478059255918829</v>
      </c>
      <c r="N7">
        <v>50.016285616229027</v>
      </c>
      <c r="O7">
        <v>70.657647234756354</v>
      </c>
      <c r="P7">
        <v>23.501153463931395</v>
      </c>
      <c r="Q7">
        <v>2.8910495460440981</v>
      </c>
      <c r="R7">
        <v>6.7480751782242381</v>
      </c>
      <c r="S7">
        <v>0</v>
      </c>
      <c r="T7">
        <v>0</v>
      </c>
      <c r="U7">
        <v>59.879430032099869</v>
      </c>
      <c r="V7">
        <v>2.8902997925311205</v>
      </c>
      <c r="W7">
        <v>14.734129857499109</v>
      </c>
      <c r="X7">
        <v>19.280367315834042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5.9306608727180539</v>
      </c>
      <c r="AG7">
        <v>0</v>
      </c>
      <c r="AH7">
        <v>0</v>
      </c>
      <c r="AI7">
        <v>0</v>
      </c>
      <c r="AJ7">
        <v>0</v>
      </c>
      <c r="AK7">
        <v>22.946524892671402</v>
      </c>
      <c r="AL7">
        <v>50.982475540791732</v>
      </c>
      <c r="AM7">
        <v>0</v>
      </c>
      <c r="AN7">
        <v>0</v>
      </c>
      <c r="AO7">
        <v>0</v>
      </c>
      <c r="AP7">
        <v>1.0848050724109362</v>
      </c>
      <c r="AQ7">
        <v>0</v>
      </c>
      <c r="AR7">
        <v>2.3374604499999991</v>
      </c>
      <c r="AS7">
        <v>10.480461289027655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632.53002424860392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172.15963285367411</v>
      </c>
      <c r="L8">
        <v>94.708766741502401</v>
      </c>
      <c r="M8">
        <v>61.478059255918829</v>
      </c>
      <c r="N8">
        <v>50.016285616229027</v>
      </c>
      <c r="O8">
        <v>70.657647234756354</v>
      </c>
      <c r="P8">
        <v>23.501153463931395</v>
      </c>
      <c r="Q8">
        <v>2.8910495460440981</v>
      </c>
      <c r="R8">
        <v>6.7480751782242381</v>
      </c>
      <c r="S8">
        <v>0</v>
      </c>
      <c r="T8">
        <v>0</v>
      </c>
      <c r="U8">
        <v>59.879430032099869</v>
      </c>
      <c r="V8">
        <v>2.8902997925311205</v>
      </c>
      <c r="W8">
        <v>14.734129857499109</v>
      </c>
      <c r="X8">
        <v>19.280367315834042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5.9306608727180539</v>
      </c>
      <c r="AG8">
        <v>0</v>
      </c>
      <c r="AH8">
        <v>0</v>
      </c>
      <c r="AI8">
        <v>0</v>
      </c>
      <c r="AJ8">
        <v>0</v>
      </c>
      <c r="AK8">
        <v>22.946524892671402</v>
      </c>
      <c r="AL8">
        <v>10.029339181583476</v>
      </c>
      <c r="AM8">
        <v>0</v>
      </c>
      <c r="AN8">
        <v>0</v>
      </c>
      <c r="AO8">
        <v>0</v>
      </c>
      <c r="AP8">
        <v>1.0848050724109362</v>
      </c>
      <c r="AQ8">
        <v>0</v>
      </c>
      <c r="AR8">
        <v>2.3374604499999991</v>
      </c>
      <c r="AS8">
        <v>10.480461289027655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631.75414864665595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224.71170718029563</v>
      </c>
      <c r="L9">
        <v>94.708766741502401</v>
      </c>
      <c r="M9">
        <v>61.478059255918829</v>
      </c>
      <c r="N9">
        <v>50.016285616229027</v>
      </c>
      <c r="O9">
        <v>70.657647234756354</v>
      </c>
      <c r="P9">
        <v>23.501153463931395</v>
      </c>
      <c r="Q9">
        <v>2.8910495460440981</v>
      </c>
      <c r="R9">
        <v>6.7480751782242381</v>
      </c>
      <c r="S9">
        <v>0</v>
      </c>
      <c r="T9">
        <v>0</v>
      </c>
      <c r="U9">
        <v>59.879430032099869</v>
      </c>
      <c r="V9">
        <v>2.8902997925311205</v>
      </c>
      <c r="W9">
        <v>14.734129857499109</v>
      </c>
      <c r="X9">
        <v>19.280367315834042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5.9306608727180539</v>
      </c>
      <c r="AG9">
        <v>0</v>
      </c>
      <c r="AH9">
        <v>0</v>
      </c>
      <c r="AI9">
        <v>0</v>
      </c>
      <c r="AJ9">
        <v>0</v>
      </c>
      <c r="AK9">
        <v>22.946524892671402</v>
      </c>
      <c r="AL9">
        <v>1.6715562815834766</v>
      </c>
      <c r="AM9">
        <v>0</v>
      </c>
      <c r="AN9">
        <v>0</v>
      </c>
      <c r="AO9">
        <v>0</v>
      </c>
      <c r="AP9">
        <v>3.5256169245236118</v>
      </c>
      <c r="AQ9">
        <v>0</v>
      </c>
      <c r="AR9">
        <v>2.3374604499999991</v>
      </c>
      <c r="AS9">
        <v>2.5631562863514721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670.47194692271398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236.20226253482946</v>
      </c>
      <c r="L10">
        <v>94.708766741502401</v>
      </c>
      <c r="M10">
        <v>61.478059255918829</v>
      </c>
      <c r="N10">
        <v>50.016285616229027</v>
      </c>
      <c r="O10">
        <v>70.657647234756354</v>
      </c>
      <c r="P10">
        <v>23.501153463931395</v>
      </c>
      <c r="Q10">
        <v>2.8910495460440981</v>
      </c>
      <c r="R10">
        <v>6.7480751782242381</v>
      </c>
      <c r="S10">
        <v>0</v>
      </c>
      <c r="T10">
        <v>0</v>
      </c>
      <c r="U10">
        <v>59.879430032099869</v>
      </c>
      <c r="V10">
        <v>2.8902997925311205</v>
      </c>
      <c r="W10">
        <v>14.734129857499109</v>
      </c>
      <c r="X10">
        <v>19.280367315834042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5.9306608727180539</v>
      </c>
      <c r="AG10">
        <v>0</v>
      </c>
      <c r="AH10">
        <v>0</v>
      </c>
      <c r="AI10">
        <v>0</v>
      </c>
      <c r="AJ10">
        <v>0</v>
      </c>
      <c r="AK10">
        <v>22.946524892671402</v>
      </c>
      <c r="AL10">
        <v>1.6715562815834766</v>
      </c>
      <c r="AM10">
        <v>0</v>
      </c>
      <c r="AN10">
        <v>0</v>
      </c>
      <c r="AO10">
        <v>0</v>
      </c>
      <c r="AP10">
        <v>3.5256169245236118</v>
      </c>
      <c r="AQ10">
        <v>0</v>
      </c>
      <c r="AR10">
        <v>2.3374604499999991</v>
      </c>
      <c r="AS10">
        <v>2.5631562863514721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681.96250227724784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236.20028487863712</v>
      </c>
      <c r="L11">
        <v>94.708766741502401</v>
      </c>
      <c r="M11">
        <v>24.10225500097447</v>
      </c>
      <c r="N11">
        <v>24.103156891768982</v>
      </c>
      <c r="O11">
        <v>33.749156659985424</v>
      </c>
      <c r="P11">
        <v>23.501153463931395</v>
      </c>
      <c r="Q11">
        <v>2.8910495460440981</v>
      </c>
      <c r="R11">
        <v>4.8190717037037043</v>
      </c>
      <c r="S11">
        <v>0</v>
      </c>
      <c r="T11">
        <v>0</v>
      </c>
      <c r="U11">
        <v>59.879430032099869</v>
      </c>
      <c r="V11">
        <v>2.8902997925311205</v>
      </c>
      <c r="W11">
        <v>4.8205</v>
      </c>
      <c r="X11">
        <v>14.460136350777935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5.9306608727180539</v>
      </c>
      <c r="AG11">
        <v>0</v>
      </c>
      <c r="AH11">
        <v>0</v>
      </c>
      <c r="AI11">
        <v>0</v>
      </c>
      <c r="AJ11">
        <v>0</v>
      </c>
      <c r="AK11">
        <v>22.946524892671402</v>
      </c>
      <c r="AL11">
        <v>1.6715562815834766</v>
      </c>
      <c r="AM11">
        <v>0</v>
      </c>
      <c r="AN11">
        <v>0</v>
      </c>
      <c r="AO11">
        <v>0</v>
      </c>
      <c r="AP11">
        <v>3.5256169245236118</v>
      </c>
      <c r="AQ11">
        <v>0</v>
      </c>
      <c r="AR11">
        <v>2.3374604499999991</v>
      </c>
      <c r="AS11">
        <v>2.5631562863514721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565.1002367698045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236.20028487863712</v>
      </c>
      <c r="L12">
        <v>94.708766741502401</v>
      </c>
      <c r="M12">
        <v>24.10225500097447</v>
      </c>
      <c r="N12">
        <v>24.103156891768982</v>
      </c>
      <c r="O12">
        <v>33.749156659985424</v>
      </c>
      <c r="P12">
        <v>23.501153463931395</v>
      </c>
      <c r="Q12">
        <v>2.8910495460440981</v>
      </c>
      <c r="R12">
        <v>4.8190717037037043</v>
      </c>
      <c r="S12">
        <v>0</v>
      </c>
      <c r="T12">
        <v>0</v>
      </c>
      <c r="U12">
        <v>59.879430032099869</v>
      </c>
      <c r="V12">
        <v>2.8902997925311205</v>
      </c>
      <c r="W12">
        <v>4.8205</v>
      </c>
      <c r="X12">
        <v>14.460136350777935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5.9306608727180539</v>
      </c>
      <c r="AG12">
        <v>0</v>
      </c>
      <c r="AH12">
        <v>0</v>
      </c>
      <c r="AI12">
        <v>0</v>
      </c>
      <c r="AJ12">
        <v>0</v>
      </c>
      <c r="AK12">
        <v>22.946524892671402</v>
      </c>
      <c r="AL12">
        <v>9.193561040791737</v>
      </c>
      <c r="AM12">
        <v>0</v>
      </c>
      <c r="AN12">
        <v>0</v>
      </c>
      <c r="AO12">
        <v>0</v>
      </c>
      <c r="AP12">
        <v>3.5256169245236118</v>
      </c>
      <c r="AQ12">
        <v>0</v>
      </c>
      <c r="AR12">
        <v>2.3374604499999991</v>
      </c>
      <c r="AS12">
        <v>2.5631562863514721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572.62224152901285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269.94549344553911</v>
      </c>
      <c r="L13">
        <v>94.708766741502401</v>
      </c>
      <c r="M13">
        <v>24.10225500097447</v>
      </c>
      <c r="N13">
        <v>24.103156891768982</v>
      </c>
      <c r="O13">
        <v>33.749156659985424</v>
      </c>
      <c r="P13">
        <v>23.501153463931395</v>
      </c>
      <c r="Q13">
        <v>2.8910495460440981</v>
      </c>
      <c r="R13">
        <v>4.8190717037037043</v>
      </c>
      <c r="S13">
        <v>0</v>
      </c>
      <c r="T13">
        <v>0</v>
      </c>
      <c r="U13">
        <v>59.879430032099869</v>
      </c>
      <c r="V13">
        <v>2.8902997925311205</v>
      </c>
      <c r="W13">
        <v>4.8205</v>
      </c>
      <c r="X13">
        <v>14.460136350777935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5.9306608727180539</v>
      </c>
      <c r="AG13">
        <v>0</v>
      </c>
      <c r="AH13">
        <v>0</v>
      </c>
      <c r="AI13">
        <v>0</v>
      </c>
      <c r="AJ13">
        <v>0</v>
      </c>
      <c r="AK13">
        <v>22.946524892671402</v>
      </c>
      <c r="AL13">
        <v>9.193561040791737</v>
      </c>
      <c r="AM13">
        <v>0</v>
      </c>
      <c r="AN13">
        <v>0</v>
      </c>
      <c r="AO13">
        <v>0</v>
      </c>
      <c r="AP13">
        <v>1.0848050724109362</v>
      </c>
      <c r="AQ13">
        <v>0</v>
      </c>
      <c r="AR13">
        <v>2.3374604499999991</v>
      </c>
      <c r="AS13">
        <v>2.5631562863514721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603.92663824380224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269.94549344553911</v>
      </c>
      <c r="L14">
        <v>94.708766741502401</v>
      </c>
      <c r="M14">
        <v>24.10225500097447</v>
      </c>
      <c r="N14">
        <v>24.103156891768982</v>
      </c>
      <c r="O14">
        <v>33.749156659985424</v>
      </c>
      <c r="P14">
        <v>23.501153463931395</v>
      </c>
      <c r="Q14">
        <v>2.8910495460440981</v>
      </c>
      <c r="R14">
        <v>4.8190717037037043</v>
      </c>
      <c r="S14">
        <v>0</v>
      </c>
      <c r="T14">
        <v>0</v>
      </c>
      <c r="U14">
        <v>59.879430032099869</v>
      </c>
      <c r="V14">
        <v>2.8902997925311205</v>
      </c>
      <c r="W14">
        <v>4.8205</v>
      </c>
      <c r="X14">
        <v>14.460136350777935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5.9306608727180539</v>
      </c>
      <c r="AG14">
        <v>0</v>
      </c>
      <c r="AH14">
        <v>0</v>
      </c>
      <c r="AI14">
        <v>0</v>
      </c>
      <c r="AJ14">
        <v>0</v>
      </c>
      <c r="AK14">
        <v>22.946524892671402</v>
      </c>
      <c r="AL14">
        <v>9.193561040791737</v>
      </c>
      <c r="AM14">
        <v>0</v>
      </c>
      <c r="AN14">
        <v>0</v>
      </c>
      <c r="AO14">
        <v>0</v>
      </c>
      <c r="AP14">
        <v>1.0848050724109362</v>
      </c>
      <c r="AQ14">
        <v>0</v>
      </c>
      <c r="AR14">
        <v>2.3374604499999991</v>
      </c>
      <c r="AS14">
        <v>2.5631562863514721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603.92663824380224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269.94549344553911</v>
      </c>
      <c r="L15">
        <v>94.708766741502401</v>
      </c>
      <c r="M15">
        <v>24.10225500097447</v>
      </c>
      <c r="N15">
        <v>24.103156891768982</v>
      </c>
      <c r="O15">
        <v>33.749156659985424</v>
      </c>
      <c r="P15">
        <v>23.501153463931395</v>
      </c>
      <c r="Q15">
        <v>2.8910495460440981</v>
      </c>
      <c r="R15">
        <v>4.8190717037037043</v>
      </c>
      <c r="S15">
        <v>0</v>
      </c>
      <c r="T15">
        <v>0</v>
      </c>
      <c r="U15">
        <v>59.879430032099869</v>
      </c>
      <c r="V15">
        <v>2.8902997925311205</v>
      </c>
      <c r="W15">
        <v>4.8205</v>
      </c>
      <c r="X15">
        <v>14.460136350777935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5.9306608727180539</v>
      </c>
      <c r="AG15">
        <v>0</v>
      </c>
      <c r="AH15">
        <v>0</v>
      </c>
      <c r="AI15">
        <v>0</v>
      </c>
      <c r="AJ15">
        <v>0</v>
      </c>
      <c r="AK15">
        <v>22.946524892671402</v>
      </c>
      <c r="AL15">
        <v>9.193561040791737</v>
      </c>
      <c r="AM15">
        <v>0</v>
      </c>
      <c r="AN15">
        <v>0</v>
      </c>
      <c r="AO15">
        <v>0</v>
      </c>
      <c r="AP15">
        <v>1.0848050724109362</v>
      </c>
      <c r="AQ15">
        <v>0</v>
      </c>
      <c r="AR15">
        <v>2.3374604499999991</v>
      </c>
      <c r="AS15">
        <v>2.5631562863514721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603.92663824380224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269.94549344553911</v>
      </c>
      <c r="L16">
        <v>94.708766741502401</v>
      </c>
      <c r="M16">
        <v>24.10225500097447</v>
      </c>
      <c r="N16">
        <v>24.103156891768982</v>
      </c>
      <c r="O16">
        <v>33.749156659985424</v>
      </c>
      <c r="P16">
        <v>23.501153463931395</v>
      </c>
      <c r="Q16">
        <v>2.8910495460440981</v>
      </c>
      <c r="R16">
        <v>4.8190717037037043</v>
      </c>
      <c r="S16">
        <v>0</v>
      </c>
      <c r="T16">
        <v>0</v>
      </c>
      <c r="U16">
        <v>59.879430032099869</v>
      </c>
      <c r="V16">
        <v>2.8902997925311205</v>
      </c>
      <c r="W16">
        <v>4.8205</v>
      </c>
      <c r="X16">
        <v>14.460136350777935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5.9306608727180539</v>
      </c>
      <c r="AG16">
        <v>0</v>
      </c>
      <c r="AH16">
        <v>0</v>
      </c>
      <c r="AI16">
        <v>0</v>
      </c>
      <c r="AJ16">
        <v>0</v>
      </c>
      <c r="AK16">
        <v>22.946524892671402</v>
      </c>
      <c r="AL16">
        <v>9.193561040791737</v>
      </c>
      <c r="AM16">
        <v>0</v>
      </c>
      <c r="AN16">
        <v>0</v>
      </c>
      <c r="AO16">
        <v>0</v>
      </c>
      <c r="AP16">
        <v>1.0848050724109362</v>
      </c>
      <c r="AQ16">
        <v>0</v>
      </c>
      <c r="AR16">
        <v>2.3374604499999991</v>
      </c>
      <c r="AS16">
        <v>2.5631562863514721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603.92663824380224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269.94549344553911</v>
      </c>
      <c r="L17">
        <v>94.708766741502401</v>
      </c>
      <c r="M17">
        <v>24.10225500097447</v>
      </c>
      <c r="N17">
        <v>24.103156891768982</v>
      </c>
      <c r="O17">
        <v>43.389501269791211</v>
      </c>
      <c r="P17">
        <v>23.501153463931395</v>
      </c>
      <c r="Q17">
        <v>2.8910495460440981</v>
      </c>
      <c r="R17">
        <v>4.8190717037037043</v>
      </c>
      <c r="S17">
        <v>0</v>
      </c>
      <c r="T17">
        <v>0</v>
      </c>
      <c r="U17">
        <v>59.879430032099869</v>
      </c>
      <c r="V17">
        <v>2.8902997925311205</v>
      </c>
      <c r="W17">
        <v>4.8205</v>
      </c>
      <c r="X17">
        <v>14.460136350777935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5.9306608727180539</v>
      </c>
      <c r="AG17">
        <v>0</v>
      </c>
      <c r="AH17">
        <v>0</v>
      </c>
      <c r="AI17">
        <v>0</v>
      </c>
      <c r="AJ17">
        <v>0</v>
      </c>
      <c r="AK17">
        <v>22.946524892671402</v>
      </c>
      <c r="AL17">
        <v>9.193561040791737</v>
      </c>
      <c r="AM17">
        <v>0</v>
      </c>
      <c r="AN17">
        <v>0</v>
      </c>
      <c r="AO17">
        <v>0</v>
      </c>
      <c r="AP17">
        <v>1.0848050724109362</v>
      </c>
      <c r="AQ17">
        <v>0</v>
      </c>
      <c r="AR17">
        <v>2.3374604499999991</v>
      </c>
      <c r="AS17">
        <v>2.5631562863514721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613.56698285360801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269.94549344553911</v>
      </c>
      <c r="L18">
        <v>94.708766741502401</v>
      </c>
      <c r="M18">
        <v>24.10225500097447</v>
      </c>
      <c r="N18">
        <v>24.103156891768982</v>
      </c>
      <c r="O18">
        <v>53.029970248917323</v>
      </c>
      <c r="P18">
        <v>23.501153463931395</v>
      </c>
      <c r="Q18">
        <v>2.8910495460440981</v>
      </c>
      <c r="R18">
        <v>4.8190717037037043</v>
      </c>
      <c r="S18">
        <v>0</v>
      </c>
      <c r="T18">
        <v>0</v>
      </c>
      <c r="U18">
        <v>59.879430032099869</v>
      </c>
      <c r="V18">
        <v>2.8902997925311205</v>
      </c>
      <c r="W18">
        <v>4.8205</v>
      </c>
      <c r="X18">
        <v>14.460136350777935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5.9306608727180539</v>
      </c>
      <c r="AG18">
        <v>0</v>
      </c>
      <c r="AH18">
        <v>0</v>
      </c>
      <c r="AI18">
        <v>0</v>
      </c>
      <c r="AJ18">
        <v>0</v>
      </c>
      <c r="AK18">
        <v>22.946524892671402</v>
      </c>
      <c r="AL18">
        <v>9.193561040791737</v>
      </c>
      <c r="AM18">
        <v>0</v>
      </c>
      <c r="AN18">
        <v>0</v>
      </c>
      <c r="AO18">
        <v>0</v>
      </c>
      <c r="AP18">
        <v>1.0848050724109362</v>
      </c>
      <c r="AQ18">
        <v>0</v>
      </c>
      <c r="AR18">
        <v>2.3374604499999991</v>
      </c>
      <c r="AS18">
        <v>2.5631562863514721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623.20745183273414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269.94549344553911</v>
      </c>
      <c r="L19">
        <v>94.708766741502401</v>
      </c>
      <c r="M19">
        <v>24.10225500097447</v>
      </c>
      <c r="N19">
        <v>24.103156891768982</v>
      </c>
      <c r="O19">
        <v>70.657647234756354</v>
      </c>
      <c r="P19">
        <v>23.501153463931395</v>
      </c>
      <c r="Q19">
        <v>2.8910495460440981</v>
      </c>
      <c r="R19">
        <v>4.8190717037037043</v>
      </c>
      <c r="S19">
        <v>0</v>
      </c>
      <c r="T19">
        <v>0</v>
      </c>
      <c r="U19">
        <v>59.879430032099869</v>
      </c>
      <c r="V19">
        <v>2.8902997925311205</v>
      </c>
      <c r="W19">
        <v>4.8205</v>
      </c>
      <c r="X19">
        <v>14.460136350777935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5.9306608727180539</v>
      </c>
      <c r="AG19">
        <v>0</v>
      </c>
      <c r="AH19">
        <v>8.0197694399999992</v>
      </c>
      <c r="AI19">
        <v>0</v>
      </c>
      <c r="AJ19">
        <v>0</v>
      </c>
      <c r="AK19">
        <v>22.946524892671402</v>
      </c>
      <c r="AL19">
        <v>9.193561040791737</v>
      </c>
      <c r="AM19">
        <v>0</v>
      </c>
      <c r="AN19">
        <v>0</v>
      </c>
      <c r="AO19">
        <v>0</v>
      </c>
      <c r="AP19">
        <v>3.5256169245236118</v>
      </c>
      <c r="AQ19">
        <v>0</v>
      </c>
      <c r="AR19">
        <v>2.3374604499999991</v>
      </c>
      <c r="AS19">
        <v>2.5631562863514721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651.29571011068595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269.94549344553911</v>
      </c>
      <c r="L20">
        <v>94.708766741502401</v>
      </c>
      <c r="M20">
        <v>24.10225500097447</v>
      </c>
      <c r="N20">
        <v>50.016285616229027</v>
      </c>
      <c r="O20">
        <v>70.657647234756354</v>
      </c>
      <c r="P20">
        <v>23.501153463931395</v>
      </c>
      <c r="Q20">
        <v>2.8910495460440981</v>
      </c>
      <c r="R20">
        <v>4.8190717037037043</v>
      </c>
      <c r="S20">
        <v>0</v>
      </c>
      <c r="T20">
        <v>0</v>
      </c>
      <c r="U20">
        <v>59.879430032099869</v>
      </c>
      <c r="V20">
        <v>2.8902997925311205</v>
      </c>
      <c r="W20">
        <v>4.8205</v>
      </c>
      <c r="X20">
        <v>14.460136350777935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5.9306608727180539</v>
      </c>
      <c r="AG20">
        <v>0</v>
      </c>
      <c r="AH20">
        <v>8.0197694399999992</v>
      </c>
      <c r="AI20">
        <v>0</v>
      </c>
      <c r="AJ20">
        <v>0</v>
      </c>
      <c r="AK20">
        <v>22.946524892671402</v>
      </c>
      <c r="AL20">
        <v>9.193561040791737</v>
      </c>
      <c r="AM20">
        <v>0</v>
      </c>
      <c r="AN20">
        <v>0</v>
      </c>
      <c r="AO20">
        <v>0</v>
      </c>
      <c r="AP20">
        <v>3.5256169245236118</v>
      </c>
      <c r="AQ20">
        <v>0</v>
      </c>
      <c r="AR20">
        <v>2.3374604499999991</v>
      </c>
      <c r="AS20">
        <v>2.5631562863514721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677.2088388351458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269.94868870188873</v>
      </c>
      <c r="L21">
        <v>94.708766741502401</v>
      </c>
      <c r="M21">
        <v>42.85039122763726</v>
      </c>
      <c r="N21">
        <v>50.016285616229027</v>
      </c>
      <c r="O21">
        <v>70.657647234756354</v>
      </c>
      <c r="P21">
        <v>23.501153463931395</v>
      </c>
      <c r="Q21">
        <v>2.8910495460440981</v>
      </c>
      <c r="R21">
        <v>4.8190717037037043</v>
      </c>
      <c r="S21">
        <v>0</v>
      </c>
      <c r="T21">
        <v>0</v>
      </c>
      <c r="U21">
        <v>59.879430032099869</v>
      </c>
      <c r="V21">
        <v>2.8902997925311205</v>
      </c>
      <c r="W21">
        <v>4.8205</v>
      </c>
      <c r="X21">
        <v>14.460136350777935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6.9777642817614973</v>
      </c>
      <c r="AF21">
        <v>5.9306608727180539</v>
      </c>
      <c r="AG21">
        <v>0</v>
      </c>
      <c r="AH21">
        <v>8.0197694399999992</v>
      </c>
      <c r="AI21">
        <v>0</v>
      </c>
      <c r="AJ21">
        <v>0</v>
      </c>
      <c r="AK21">
        <v>22.946524892671402</v>
      </c>
      <c r="AL21">
        <v>9.193561040791737</v>
      </c>
      <c r="AM21">
        <v>0</v>
      </c>
      <c r="AN21">
        <v>0</v>
      </c>
      <c r="AO21">
        <v>0</v>
      </c>
      <c r="AP21">
        <v>3.5256169245236118</v>
      </c>
      <c r="AQ21">
        <v>0</v>
      </c>
      <c r="AR21">
        <v>1.6362221393115937</v>
      </c>
      <c r="AS21">
        <v>2.5631562863514721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702.23669628923142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269.94868870188873</v>
      </c>
      <c r="L22">
        <v>94.708766741502401</v>
      </c>
      <c r="M22">
        <v>55.291964988717567</v>
      </c>
      <c r="N22">
        <v>50.016285616229027</v>
      </c>
      <c r="O22">
        <v>70.657647234756354</v>
      </c>
      <c r="P22">
        <v>23.501153463931395</v>
      </c>
      <c r="Q22">
        <v>2.8910495460440981</v>
      </c>
      <c r="R22">
        <v>4.8190717037037043</v>
      </c>
      <c r="S22">
        <v>0</v>
      </c>
      <c r="T22">
        <v>0</v>
      </c>
      <c r="U22">
        <v>59.879430032099869</v>
      </c>
      <c r="V22">
        <v>2.8902997925311205</v>
      </c>
      <c r="W22">
        <v>14.737882107465134</v>
      </c>
      <c r="X22">
        <v>43.382067451640033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6.9777642817614973</v>
      </c>
      <c r="AF22">
        <v>5.9306608727180539</v>
      </c>
      <c r="AG22">
        <v>0</v>
      </c>
      <c r="AH22">
        <v>8.0197694399999992</v>
      </c>
      <c r="AI22">
        <v>0</v>
      </c>
      <c r="AJ22">
        <v>0</v>
      </c>
      <c r="AK22">
        <v>22.946524892671402</v>
      </c>
      <c r="AL22">
        <v>9.193561040791737</v>
      </c>
      <c r="AM22">
        <v>0</v>
      </c>
      <c r="AN22">
        <v>0</v>
      </c>
      <c r="AO22">
        <v>0</v>
      </c>
      <c r="AP22">
        <v>3.5256169245236118</v>
      </c>
      <c r="AQ22">
        <v>0</v>
      </c>
      <c r="AR22">
        <v>1.6362221393115937</v>
      </c>
      <c r="AS22">
        <v>2.5631562863514721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753.51758325863887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269.94868870188873</v>
      </c>
      <c r="L23">
        <v>94.708766741502401</v>
      </c>
      <c r="M23">
        <v>61.478059255918829</v>
      </c>
      <c r="N23">
        <v>50.016285616229027</v>
      </c>
      <c r="O23">
        <v>70.657647234756354</v>
      </c>
      <c r="P23">
        <v>23.501153463931395</v>
      </c>
      <c r="Q23">
        <v>2.8910495460440981</v>
      </c>
      <c r="R23">
        <v>4.8190717037037043</v>
      </c>
      <c r="S23">
        <v>0</v>
      </c>
      <c r="T23">
        <v>0</v>
      </c>
      <c r="U23">
        <v>59.879430032099869</v>
      </c>
      <c r="V23">
        <v>2.8902997925311205</v>
      </c>
      <c r="W23">
        <v>14.737882107465134</v>
      </c>
      <c r="X23">
        <v>43.382067451640033</v>
      </c>
      <c r="Y23">
        <v>0</v>
      </c>
      <c r="Z23">
        <v>0.46575670999999991</v>
      </c>
      <c r="AA23">
        <v>0</v>
      </c>
      <c r="AB23">
        <v>0</v>
      </c>
      <c r="AC23">
        <v>0</v>
      </c>
      <c r="AD23">
        <v>0</v>
      </c>
      <c r="AE23">
        <v>6.9777642817614973</v>
      </c>
      <c r="AF23">
        <v>5.9306608727180539</v>
      </c>
      <c r="AG23">
        <v>0</v>
      </c>
      <c r="AH23">
        <v>8.0197694399999992</v>
      </c>
      <c r="AI23">
        <v>0</v>
      </c>
      <c r="AJ23">
        <v>0</v>
      </c>
      <c r="AK23">
        <v>22.946524892671402</v>
      </c>
      <c r="AL23">
        <v>9.193561040791737</v>
      </c>
      <c r="AM23">
        <v>0</v>
      </c>
      <c r="AN23">
        <v>0</v>
      </c>
      <c r="AO23">
        <v>0</v>
      </c>
      <c r="AP23">
        <v>1.6272076086164042</v>
      </c>
      <c r="AQ23">
        <v>10.399254939682539</v>
      </c>
      <c r="AR23">
        <v>1.6362221393115937</v>
      </c>
      <c r="AS23">
        <v>2.5631562863514721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768.67027985961556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269.94868870188873</v>
      </c>
      <c r="L24">
        <v>94.708766741502401</v>
      </c>
      <c r="M24">
        <v>61.478059255918829</v>
      </c>
      <c r="N24">
        <v>50.016285616229027</v>
      </c>
      <c r="O24">
        <v>70.657647234756354</v>
      </c>
      <c r="P24">
        <v>23.501153463931395</v>
      </c>
      <c r="Q24">
        <v>2.8910495460440981</v>
      </c>
      <c r="R24">
        <v>17.954197548835463</v>
      </c>
      <c r="S24">
        <v>0</v>
      </c>
      <c r="T24">
        <v>0</v>
      </c>
      <c r="U24">
        <v>59.879430032099869</v>
      </c>
      <c r="V24">
        <v>7.6794253985431835</v>
      </c>
      <c r="W24">
        <v>14.737882107465134</v>
      </c>
      <c r="X24">
        <v>43.382067451640033</v>
      </c>
      <c r="Y24">
        <v>0</v>
      </c>
      <c r="Z24">
        <v>0.46575670999999991</v>
      </c>
      <c r="AA24">
        <v>0</v>
      </c>
      <c r="AB24">
        <v>0</v>
      </c>
      <c r="AC24">
        <v>0</v>
      </c>
      <c r="AD24">
        <v>0</v>
      </c>
      <c r="AE24">
        <v>6.9777642817614973</v>
      </c>
      <c r="AF24">
        <v>5.9306608727180539</v>
      </c>
      <c r="AG24">
        <v>0</v>
      </c>
      <c r="AH24">
        <v>16.039538879999998</v>
      </c>
      <c r="AI24">
        <v>0</v>
      </c>
      <c r="AJ24">
        <v>0</v>
      </c>
      <c r="AK24">
        <v>22.946524892671402</v>
      </c>
      <c r="AL24">
        <v>9.193561040791737</v>
      </c>
      <c r="AM24">
        <v>0</v>
      </c>
      <c r="AN24">
        <v>0</v>
      </c>
      <c r="AO24">
        <v>0</v>
      </c>
      <c r="AP24">
        <v>1.6272076086164042</v>
      </c>
      <c r="AQ24">
        <v>20.798509879365078</v>
      </c>
      <c r="AR24">
        <v>1.6362221393115937</v>
      </c>
      <c r="AS24">
        <v>2.5631562863514721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805.01355569044199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289.23023498713604</v>
      </c>
      <c r="L25">
        <v>94.708766741502401</v>
      </c>
      <c r="M25">
        <v>61.478059255918829</v>
      </c>
      <c r="N25">
        <v>50.016285616229027</v>
      </c>
      <c r="O25">
        <v>70.657647234756354</v>
      </c>
      <c r="P25">
        <v>23.501153463931395</v>
      </c>
      <c r="Q25">
        <v>2.8910495460440981</v>
      </c>
      <c r="R25">
        <v>17.954197548835463</v>
      </c>
      <c r="S25">
        <v>0</v>
      </c>
      <c r="T25">
        <v>0</v>
      </c>
      <c r="U25">
        <v>59.879430032099869</v>
      </c>
      <c r="V25">
        <v>7.6794253985431835</v>
      </c>
      <c r="W25">
        <v>14.57963274559194</v>
      </c>
      <c r="X25">
        <v>43.382067451640033</v>
      </c>
      <c r="Y25">
        <v>0</v>
      </c>
      <c r="Z25">
        <v>0.46575670999999991</v>
      </c>
      <c r="AA25">
        <v>0</v>
      </c>
      <c r="AB25">
        <v>1.6931524639159787</v>
      </c>
      <c r="AC25">
        <v>0</v>
      </c>
      <c r="AD25">
        <v>0</v>
      </c>
      <c r="AE25">
        <v>6.9777642817614973</v>
      </c>
      <c r="AF25">
        <v>5.9306608727180539</v>
      </c>
      <c r="AG25">
        <v>0</v>
      </c>
      <c r="AH25">
        <v>24.059308319999996</v>
      </c>
      <c r="AI25">
        <v>0</v>
      </c>
      <c r="AJ25">
        <v>0</v>
      </c>
      <c r="AK25">
        <v>22.946524892671402</v>
      </c>
      <c r="AL25">
        <v>9.193561040791737</v>
      </c>
      <c r="AM25">
        <v>0</v>
      </c>
      <c r="AN25">
        <v>0</v>
      </c>
      <c r="AO25">
        <v>0</v>
      </c>
      <c r="AP25">
        <v>1.6272076086164042</v>
      </c>
      <c r="AQ25">
        <v>20.798509879365078</v>
      </c>
      <c r="AR25">
        <v>1.6362221393115937</v>
      </c>
      <c r="AS25">
        <v>2.5631562863514721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833.84977451773227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337.4362009102669</v>
      </c>
      <c r="L26">
        <v>94.708766741502401</v>
      </c>
      <c r="M26">
        <v>61.478059255918829</v>
      </c>
      <c r="N26">
        <v>50.016285616229027</v>
      </c>
      <c r="O26">
        <v>70.657647234756354</v>
      </c>
      <c r="P26">
        <v>23.501153463931395</v>
      </c>
      <c r="Q26">
        <v>2.8910495460440981</v>
      </c>
      <c r="R26">
        <v>17.954197548835463</v>
      </c>
      <c r="S26">
        <v>0</v>
      </c>
      <c r="T26">
        <v>0</v>
      </c>
      <c r="U26">
        <v>59.879430032099869</v>
      </c>
      <c r="V26">
        <v>7.6794253985431835</v>
      </c>
      <c r="W26">
        <v>14.734129857499109</v>
      </c>
      <c r="X26">
        <v>43.384064227294914</v>
      </c>
      <c r="Y26">
        <v>0</v>
      </c>
      <c r="Z26">
        <v>0.46575670999999991</v>
      </c>
      <c r="AA26">
        <v>0</v>
      </c>
      <c r="AB26">
        <v>5.5761154946736671</v>
      </c>
      <c r="AC26">
        <v>4.0980807882833359</v>
      </c>
      <c r="AD26">
        <v>3.3562250956850876</v>
      </c>
      <c r="AE26">
        <v>13.955528563522995</v>
      </c>
      <c r="AF26">
        <v>5.9306608727180539</v>
      </c>
      <c r="AG26">
        <v>0</v>
      </c>
      <c r="AH26">
        <v>32.079077759999997</v>
      </c>
      <c r="AI26">
        <v>0</v>
      </c>
      <c r="AJ26">
        <v>0</v>
      </c>
      <c r="AK26">
        <v>22.946524892671402</v>
      </c>
      <c r="AL26">
        <v>9.193561040791737</v>
      </c>
      <c r="AM26">
        <v>2.2010982909227308</v>
      </c>
      <c r="AN26">
        <v>0</v>
      </c>
      <c r="AO26">
        <v>0</v>
      </c>
      <c r="AP26">
        <v>0.75936363852526922</v>
      </c>
      <c r="AQ26">
        <v>31.19776481904762</v>
      </c>
      <c r="AR26">
        <v>1.6362221393115937</v>
      </c>
      <c r="AS26">
        <v>2.5631562863514721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920.27954622542666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404.73871166512032</v>
      </c>
      <c r="L27">
        <v>157.37</v>
      </c>
      <c r="M27">
        <v>61.478059255918829</v>
      </c>
      <c r="N27">
        <v>50.016285616229027</v>
      </c>
      <c r="O27">
        <v>70.657647234756354</v>
      </c>
      <c r="P27">
        <v>23.501153463931395</v>
      </c>
      <c r="Q27">
        <v>6.3607486518218623</v>
      </c>
      <c r="R27">
        <v>17.954197548835463</v>
      </c>
      <c r="S27">
        <v>0</v>
      </c>
      <c r="T27">
        <v>0</v>
      </c>
      <c r="U27">
        <v>59.879430032099869</v>
      </c>
      <c r="V27">
        <v>7.6794253985431835</v>
      </c>
      <c r="W27">
        <v>14.730006585692998</v>
      </c>
      <c r="X27">
        <v>43.381683530398753</v>
      </c>
      <c r="Y27">
        <v>0</v>
      </c>
      <c r="Z27">
        <v>0.93151341999999981</v>
      </c>
      <c r="AA27">
        <v>2.9774299860759497</v>
      </c>
      <c r="AB27">
        <v>5.5761154946736671</v>
      </c>
      <c r="AC27">
        <v>4.0980807882833359</v>
      </c>
      <c r="AD27">
        <v>6.7124497521574575</v>
      </c>
      <c r="AE27">
        <v>20.933293284489476</v>
      </c>
      <c r="AF27">
        <v>11.861322438640975</v>
      </c>
      <c r="AG27">
        <v>0</v>
      </c>
      <c r="AH27">
        <v>40.098847199999994</v>
      </c>
      <c r="AI27">
        <v>3.2341699478397476</v>
      </c>
      <c r="AJ27">
        <v>0</v>
      </c>
      <c r="AK27">
        <v>22.946524892671402</v>
      </c>
      <c r="AL27">
        <v>1.6715562815834766</v>
      </c>
      <c r="AM27">
        <v>2.2010982909227308</v>
      </c>
      <c r="AN27">
        <v>0</v>
      </c>
      <c r="AO27">
        <v>0</v>
      </c>
      <c r="AP27">
        <v>0.75936363852526922</v>
      </c>
      <c r="AQ27">
        <v>31.19776481904762</v>
      </c>
      <c r="AR27">
        <v>1.6362221393115937</v>
      </c>
      <c r="AS27">
        <v>2.5631562863514721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1077.1462576439221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443.4868655555768</v>
      </c>
      <c r="L28">
        <v>195.93854832376365</v>
      </c>
      <c r="M28">
        <v>61.478059255918829</v>
      </c>
      <c r="N28">
        <v>50.016285616229027</v>
      </c>
      <c r="O28">
        <v>70.657647234756354</v>
      </c>
      <c r="P28">
        <v>23.501153463931395</v>
      </c>
      <c r="Q28">
        <v>8.6288326010439977</v>
      </c>
      <c r="R28">
        <v>17.954197548835463</v>
      </c>
      <c r="S28">
        <v>0</v>
      </c>
      <c r="T28">
        <v>0</v>
      </c>
      <c r="U28">
        <v>59.879430032099869</v>
      </c>
      <c r="V28">
        <v>7.6794253985431835</v>
      </c>
      <c r="W28">
        <v>14.730006585692998</v>
      </c>
      <c r="X28">
        <v>43.381683530398753</v>
      </c>
      <c r="Y28">
        <v>0</v>
      </c>
      <c r="Z28">
        <v>5.5220117469999979</v>
      </c>
      <c r="AA28">
        <v>11.039909100000003</v>
      </c>
      <c r="AB28">
        <v>16.728346044861212</v>
      </c>
      <c r="AC28">
        <v>8.6275380624312863</v>
      </c>
      <c r="AD28">
        <v>11.605825807267225</v>
      </c>
      <c r="AE28">
        <v>20.933293284489476</v>
      </c>
      <c r="AF28">
        <v>13.179247000000002</v>
      </c>
      <c r="AG28">
        <v>0</v>
      </c>
      <c r="AH28">
        <v>52.128501360000001</v>
      </c>
      <c r="AI28">
        <v>7.0073680739198734</v>
      </c>
      <c r="AJ28">
        <v>0</v>
      </c>
      <c r="AK28">
        <v>22.946524892671402</v>
      </c>
      <c r="AL28">
        <v>1.6715562815834766</v>
      </c>
      <c r="AM28">
        <v>4.4608920444111027</v>
      </c>
      <c r="AN28">
        <v>0</v>
      </c>
      <c r="AO28">
        <v>0</v>
      </c>
      <c r="AP28">
        <v>0.75936363852526922</v>
      </c>
      <c r="AQ28">
        <v>31.19776481904762</v>
      </c>
      <c r="AR28">
        <v>1.6362221393115937</v>
      </c>
      <c r="AS28">
        <v>2.5631562863514721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1209.3396557286615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491.32429080241491</v>
      </c>
      <c r="L29">
        <v>195.93854832376365</v>
      </c>
      <c r="M29">
        <v>61.478059255918829</v>
      </c>
      <c r="N29">
        <v>50.016285616229027</v>
      </c>
      <c r="O29">
        <v>70.657647234756354</v>
      </c>
      <c r="P29">
        <v>23.501153463931395</v>
      </c>
      <c r="Q29">
        <v>8.7076329142645967</v>
      </c>
      <c r="R29">
        <v>17.949251168338638</v>
      </c>
      <c r="S29">
        <v>0</v>
      </c>
      <c r="T29">
        <v>0</v>
      </c>
      <c r="U29">
        <v>59.879430032099869</v>
      </c>
      <c r="V29">
        <v>6.3082993298538623</v>
      </c>
      <c r="W29">
        <v>14.730006585692998</v>
      </c>
      <c r="X29">
        <v>43.381683530398753</v>
      </c>
      <c r="Y29">
        <v>0</v>
      </c>
      <c r="Z29">
        <v>5.5220117469999979</v>
      </c>
      <c r="AA29">
        <v>11.039909100000003</v>
      </c>
      <c r="AB29">
        <v>16.728346044861212</v>
      </c>
      <c r="AC29">
        <v>8.6275380624312863</v>
      </c>
      <c r="AD29">
        <v>11.605825807267225</v>
      </c>
      <c r="AE29">
        <v>20.933293284489476</v>
      </c>
      <c r="AF29">
        <v>13.179247000000002</v>
      </c>
      <c r="AG29">
        <v>0</v>
      </c>
      <c r="AH29">
        <v>56.138386079999989</v>
      </c>
      <c r="AI29">
        <v>7.0073680739198734</v>
      </c>
      <c r="AJ29">
        <v>0</v>
      </c>
      <c r="AK29">
        <v>22.946524892671402</v>
      </c>
      <c r="AL29">
        <v>1.6715562815834766</v>
      </c>
      <c r="AM29">
        <v>4.4608920444111027</v>
      </c>
      <c r="AN29">
        <v>0</v>
      </c>
      <c r="AO29">
        <v>0</v>
      </c>
      <c r="AP29">
        <v>0.75936363852526922</v>
      </c>
      <c r="AQ29">
        <v>31.19776481904762</v>
      </c>
      <c r="AR29">
        <v>1.6362221393115937</v>
      </c>
      <c r="AS29">
        <v>2.5631562863514721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1259.8896935595335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491.32429080241491</v>
      </c>
      <c r="L30">
        <v>195.93854832376365</v>
      </c>
      <c r="M30">
        <v>61.478059255918829</v>
      </c>
      <c r="N30">
        <v>50.016285616229027</v>
      </c>
      <c r="O30">
        <v>70.657647234756354</v>
      </c>
      <c r="P30">
        <v>23.501153463931395</v>
      </c>
      <c r="Q30">
        <v>8.7076329142645967</v>
      </c>
      <c r="R30">
        <v>17.949251168338638</v>
      </c>
      <c r="S30">
        <v>0</v>
      </c>
      <c r="T30">
        <v>0</v>
      </c>
      <c r="U30">
        <v>59.879430032099869</v>
      </c>
      <c r="V30">
        <v>7.6795038078902209</v>
      </c>
      <c r="W30">
        <v>14.730006585692998</v>
      </c>
      <c r="X30">
        <v>43.381683530398753</v>
      </c>
      <c r="Y30">
        <v>0</v>
      </c>
      <c r="Z30">
        <v>5.5220117469999979</v>
      </c>
      <c r="AA30">
        <v>11.039909100000003</v>
      </c>
      <c r="AB30">
        <v>16.728346044861212</v>
      </c>
      <c r="AC30">
        <v>8.6275380624312863</v>
      </c>
      <c r="AD30">
        <v>11.605825807267225</v>
      </c>
      <c r="AE30">
        <v>20.933293284489476</v>
      </c>
      <c r="AF30">
        <v>13.179247000000002</v>
      </c>
      <c r="AG30">
        <v>0</v>
      </c>
      <c r="AH30">
        <v>56.138386079999989</v>
      </c>
      <c r="AI30">
        <v>7.0073680739198734</v>
      </c>
      <c r="AJ30">
        <v>0</v>
      </c>
      <c r="AK30">
        <v>22.946524892671402</v>
      </c>
      <c r="AL30">
        <v>1.6715562815834766</v>
      </c>
      <c r="AM30">
        <v>4.4608920444111027</v>
      </c>
      <c r="AN30">
        <v>0</v>
      </c>
      <c r="AO30">
        <v>0</v>
      </c>
      <c r="AP30">
        <v>0.75936363852526922</v>
      </c>
      <c r="AQ30">
        <v>31.19776481904762</v>
      </c>
      <c r="AR30">
        <v>1.6362221393115937</v>
      </c>
      <c r="AS30">
        <v>2.5631562863514721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1261.2608980375699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491.32364642353838</v>
      </c>
      <c r="L31">
        <v>195.93854832376365</v>
      </c>
      <c r="M31">
        <v>61.478059255918829</v>
      </c>
      <c r="N31">
        <v>50.016285616229027</v>
      </c>
      <c r="O31">
        <v>70.657647234756354</v>
      </c>
      <c r="P31">
        <v>23.501153463931395</v>
      </c>
      <c r="Q31">
        <v>8.7076329142645967</v>
      </c>
      <c r="R31">
        <v>17.949251168338638</v>
      </c>
      <c r="S31">
        <v>0</v>
      </c>
      <c r="T31">
        <v>0</v>
      </c>
      <c r="U31">
        <v>59.879430032099869</v>
      </c>
      <c r="V31">
        <v>7.6795038078902209</v>
      </c>
      <c r="W31">
        <v>14.730006585692998</v>
      </c>
      <c r="X31">
        <v>43.381683530398753</v>
      </c>
      <c r="Y31">
        <v>0</v>
      </c>
      <c r="Z31">
        <v>5.5220117469999979</v>
      </c>
      <c r="AA31">
        <v>16.058049600000004</v>
      </c>
      <c r="AB31">
        <v>16.728346044861212</v>
      </c>
      <c r="AC31">
        <v>8.6275380624312863</v>
      </c>
      <c r="AD31">
        <v>11.605825807267225</v>
      </c>
      <c r="AE31">
        <v>20.933293284489476</v>
      </c>
      <c r="AF31">
        <v>13.179247000000002</v>
      </c>
      <c r="AG31">
        <v>0</v>
      </c>
      <c r="AH31">
        <v>56.138386079999989</v>
      </c>
      <c r="AI31">
        <v>7.0073680739198734</v>
      </c>
      <c r="AJ31">
        <v>0</v>
      </c>
      <c r="AK31">
        <v>22.946524892671402</v>
      </c>
      <c r="AL31">
        <v>1.6715562815834766</v>
      </c>
      <c r="AM31">
        <v>4.4608920444111027</v>
      </c>
      <c r="AN31">
        <v>0</v>
      </c>
      <c r="AO31">
        <v>0</v>
      </c>
      <c r="AP31">
        <v>0.75936363852526922</v>
      </c>
      <c r="AQ31">
        <v>31.19776481904762</v>
      </c>
      <c r="AR31">
        <v>16.829715064311586</v>
      </c>
      <c r="AS31">
        <v>2.5631562863514721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1281.4718870836937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491.32272524648369</v>
      </c>
      <c r="L32">
        <v>195.93854832376365</v>
      </c>
      <c r="M32">
        <v>61.478059255918829</v>
      </c>
      <c r="N32">
        <v>50.016285616229027</v>
      </c>
      <c r="O32">
        <v>70.657647234756354</v>
      </c>
      <c r="P32">
        <v>23.501153463931395</v>
      </c>
      <c r="Q32">
        <v>8.7076329142645967</v>
      </c>
      <c r="R32">
        <v>17.949251168338638</v>
      </c>
      <c r="S32">
        <v>0</v>
      </c>
      <c r="T32">
        <v>0</v>
      </c>
      <c r="U32">
        <v>59.879430032099869</v>
      </c>
      <c r="V32">
        <v>7.6795038078902209</v>
      </c>
      <c r="W32">
        <v>14.730006585692998</v>
      </c>
      <c r="X32">
        <v>43.381683530398753</v>
      </c>
      <c r="Y32">
        <v>0</v>
      </c>
      <c r="Z32">
        <v>5.5220117469999979</v>
      </c>
      <c r="AA32">
        <v>16.058049600000004</v>
      </c>
      <c r="AB32">
        <v>16.728346044861212</v>
      </c>
      <c r="AC32">
        <v>8.6275380624312863</v>
      </c>
      <c r="AD32">
        <v>11.605825807267225</v>
      </c>
      <c r="AE32">
        <v>20.933293284489476</v>
      </c>
      <c r="AF32">
        <v>13.179247000000002</v>
      </c>
      <c r="AG32">
        <v>0</v>
      </c>
      <c r="AH32">
        <v>56.138386079999989</v>
      </c>
      <c r="AI32">
        <v>7.0073680739198734</v>
      </c>
      <c r="AJ32">
        <v>0</v>
      </c>
      <c r="AK32">
        <v>22.946524892671402</v>
      </c>
      <c r="AL32">
        <v>1.6715562815834766</v>
      </c>
      <c r="AM32">
        <v>4.4608920444111027</v>
      </c>
      <c r="AN32">
        <v>0</v>
      </c>
      <c r="AO32">
        <v>0</v>
      </c>
      <c r="AP32">
        <v>0.75936363852526922</v>
      </c>
      <c r="AQ32">
        <v>31.19776481904762</v>
      </c>
      <c r="AR32">
        <v>16.829715064311586</v>
      </c>
      <c r="AS32">
        <v>2.5631562863514721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1281.4709659066389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491.32456148877407</v>
      </c>
      <c r="L33">
        <v>194.71836241309708</v>
      </c>
      <c r="M33">
        <v>61.478059255918829</v>
      </c>
      <c r="N33">
        <v>50.016285616229027</v>
      </c>
      <c r="O33">
        <v>70.657647234756354</v>
      </c>
      <c r="P33">
        <v>23.501153463931395</v>
      </c>
      <c r="Q33">
        <v>8.7076329142645967</v>
      </c>
      <c r="R33">
        <v>17.949251168338638</v>
      </c>
      <c r="S33">
        <v>0</v>
      </c>
      <c r="T33">
        <v>0</v>
      </c>
      <c r="U33">
        <v>59.879430032099869</v>
      </c>
      <c r="V33">
        <v>7.6795038078902209</v>
      </c>
      <c r="W33">
        <v>14.730006585692998</v>
      </c>
      <c r="X33">
        <v>43.381683530398753</v>
      </c>
      <c r="Y33">
        <v>0</v>
      </c>
      <c r="Z33">
        <v>5.5220117469999979</v>
      </c>
      <c r="AA33">
        <v>16.058049600000004</v>
      </c>
      <c r="AB33">
        <v>16.728346044861212</v>
      </c>
      <c r="AC33">
        <v>8.6275380624312863</v>
      </c>
      <c r="AD33">
        <v>11.605825807267225</v>
      </c>
      <c r="AE33">
        <v>20.933293284489476</v>
      </c>
      <c r="AF33">
        <v>13.179247000000002</v>
      </c>
      <c r="AG33">
        <v>0</v>
      </c>
      <c r="AH33">
        <v>52.689885317423432</v>
      </c>
      <c r="AI33">
        <v>1.6170849739198738</v>
      </c>
      <c r="AJ33">
        <v>0</v>
      </c>
      <c r="AK33">
        <v>22.946524892671402</v>
      </c>
      <c r="AL33">
        <v>1.6715562815834766</v>
      </c>
      <c r="AM33">
        <v>4.4608920444111027</v>
      </c>
      <c r="AN33">
        <v>0</v>
      </c>
      <c r="AO33">
        <v>0</v>
      </c>
      <c r="AP33">
        <v>0.75936363852526922</v>
      </c>
      <c r="AQ33">
        <v>31.19776481904762</v>
      </c>
      <c r="AR33">
        <v>3.7399366321557959</v>
      </c>
      <c r="AS33">
        <v>2.5631562863514721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1258.3240539435308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491.32371327345919</v>
      </c>
      <c r="L34">
        <v>193.64</v>
      </c>
      <c r="M34">
        <v>61.478059255918829</v>
      </c>
      <c r="N34">
        <v>50.016285616229027</v>
      </c>
      <c r="O34">
        <v>70.657647234756354</v>
      </c>
      <c r="P34">
        <v>23.501153463931395</v>
      </c>
      <c r="Q34">
        <v>8.7076329142645967</v>
      </c>
      <c r="R34">
        <v>17.949251168338638</v>
      </c>
      <c r="S34">
        <v>0</v>
      </c>
      <c r="T34">
        <v>0</v>
      </c>
      <c r="U34">
        <v>59.879430032099869</v>
      </c>
      <c r="V34">
        <v>7.6795038078902209</v>
      </c>
      <c r="W34">
        <v>14.730006585692998</v>
      </c>
      <c r="X34">
        <v>43.381683530398753</v>
      </c>
      <c r="Y34">
        <v>0</v>
      </c>
      <c r="Z34">
        <v>2.7610056539090904</v>
      </c>
      <c r="AA34">
        <v>11.708994500000001</v>
      </c>
      <c r="AB34">
        <v>11.152230550187545</v>
      </c>
      <c r="AC34">
        <v>4.0980807882833359</v>
      </c>
      <c r="AD34">
        <v>7.5515059162755493</v>
      </c>
      <c r="AE34">
        <v>13.955528563522995</v>
      </c>
      <c r="AF34">
        <v>6.589623500000001</v>
      </c>
      <c r="AG34">
        <v>0</v>
      </c>
      <c r="AH34">
        <v>48.118616639999992</v>
      </c>
      <c r="AI34">
        <v>0</v>
      </c>
      <c r="AJ34">
        <v>0</v>
      </c>
      <c r="AK34">
        <v>22.946524892671402</v>
      </c>
      <c r="AL34">
        <v>1.6715562815834766</v>
      </c>
      <c r="AM34">
        <v>2.0882214892723177</v>
      </c>
      <c r="AN34">
        <v>0</v>
      </c>
      <c r="AO34">
        <v>0</v>
      </c>
      <c r="AP34">
        <v>0.75936363852526922</v>
      </c>
      <c r="AQ34">
        <v>31.19776481904762</v>
      </c>
      <c r="AR34">
        <v>2.804952364311593</v>
      </c>
      <c r="AS34">
        <v>2.5631562863514721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1212.911492766922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491.32371327345919</v>
      </c>
      <c r="L35">
        <v>192.77924544253634</v>
      </c>
      <c r="M35">
        <v>61.478059255918829</v>
      </c>
      <c r="N35">
        <v>50.016285616229027</v>
      </c>
      <c r="O35">
        <v>70.657647234756354</v>
      </c>
      <c r="P35">
        <v>23.501153463931395</v>
      </c>
      <c r="Q35">
        <v>8.7076329142645967</v>
      </c>
      <c r="R35">
        <v>17.949251168338638</v>
      </c>
      <c r="S35">
        <v>0</v>
      </c>
      <c r="T35">
        <v>0</v>
      </c>
      <c r="U35">
        <v>59.879430032099869</v>
      </c>
      <c r="V35">
        <v>7.6795038078902209</v>
      </c>
      <c r="W35">
        <v>14.730006585692998</v>
      </c>
      <c r="X35">
        <v>43.381683530398753</v>
      </c>
      <c r="Y35">
        <v>0</v>
      </c>
      <c r="Z35">
        <v>2.7610056539090904</v>
      </c>
      <c r="AA35">
        <v>10.036281000000002</v>
      </c>
      <c r="AB35">
        <v>5.5761154946736671</v>
      </c>
      <c r="AC35">
        <v>0</v>
      </c>
      <c r="AD35">
        <v>3.3562250956850876</v>
      </c>
      <c r="AE35">
        <v>13.955528563522995</v>
      </c>
      <c r="AF35">
        <v>5.9306608727180539</v>
      </c>
      <c r="AG35">
        <v>0</v>
      </c>
      <c r="AH35">
        <v>41.301812572080244</v>
      </c>
      <c r="AI35">
        <v>0</v>
      </c>
      <c r="AJ35">
        <v>0</v>
      </c>
      <c r="AK35">
        <v>22.946524892671402</v>
      </c>
      <c r="AL35">
        <v>1.6715562815834766</v>
      </c>
      <c r="AM35">
        <v>1.9189060672168043</v>
      </c>
      <c r="AN35">
        <v>0</v>
      </c>
      <c r="AO35">
        <v>0</v>
      </c>
      <c r="AP35">
        <v>0.75936363852526922</v>
      </c>
      <c r="AQ35">
        <v>31.19776481904762</v>
      </c>
      <c r="AR35">
        <v>2.804952364311593</v>
      </c>
      <c r="AS35">
        <v>2.5631562863514721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1188.8634659278127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491.32371327345919</v>
      </c>
      <c r="L36">
        <v>192.77924544253634</v>
      </c>
      <c r="M36">
        <v>61.478059255918829</v>
      </c>
      <c r="N36">
        <v>50.016285616229027</v>
      </c>
      <c r="O36">
        <v>70.657647234756354</v>
      </c>
      <c r="P36">
        <v>23.501153463931395</v>
      </c>
      <c r="Q36">
        <v>8.0809481366860076</v>
      </c>
      <c r="R36">
        <v>17.949251168338638</v>
      </c>
      <c r="S36">
        <v>0</v>
      </c>
      <c r="T36">
        <v>0</v>
      </c>
      <c r="U36">
        <v>59.879430032099869</v>
      </c>
      <c r="V36">
        <v>7.6795038078902209</v>
      </c>
      <c r="W36">
        <v>14.730006585692998</v>
      </c>
      <c r="X36">
        <v>43.381683530398753</v>
      </c>
      <c r="Y36">
        <v>0</v>
      </c>
      <c r="Z36">
        <v>2.7610056539090904</v>
      </c>
      <c r="AA36">
        <v>5.6872259000000005</v>
      </c>
      <c r="AB36">
        <v>0</v>
      </c>
      <c r="AC36">
        <v>0</v>
      </c>
      <c r="AD36">
        <v>0</v>
      </c>
      <c r="AE36">
        <v>13.955528563522995</v>
      </c>
      <c r="AF36">
        <v>5.9306608727180539</v>
      </c>
      <c r="AG36">
        <v>0</v>
      </c>
      <c r="AH36">
        <v>32.079077759999997</v>
      </c>
      <c r="AI36">
        <v>0</v>
      </c>
      <c r="AJ36">
        <v>0</v>
      </c>
      <c r="AK36">
        <v>22.946524892671402</v>
      </c>
      <c r="AL36">
        <v>1.6715562815834766</v>
      </c>
      <c r="AM36">
        <v>0</v>
      </c>
      <c r="AN36">
        <v>0</v>
      </c>
      <c r="AO36">
        <v>0</v>
      </c>
      <c r="AP36">
        <v>0.75936363852526922</v>
      </c>
      <c r="AQ36">
        <v>31.19776481904762</v>
      </c>
      <c r="AR36">
        <v>2.804952364311593</v>
      </c>
      <c r="AS36">
        <v>2.5631562863514721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1163.8137445805787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491.32500259954571</v>
      </c>
      <c r="L37">
        <v>192.77924544253634</v>
      </c>
      <c r="M37">
        <v>61.478059255918829</v>
      </c>
      <c r="N37">
        <v>50.016285616229027</v>
      </c>
      <c r="O37">
        <v>70.657647234756354</v>
      </c>
      <c r="P37">
        <v>23.501153463931395</v>
      </c>
      <c r="Q37">
        <v>8.707589642942585</v>
      </c>
      <c r="R37">
        <v>17.949251168338638</v>
      </c>
      <c r="S37">
        <v>0</v>
      </c>
      <c r="T37">
        <v>0</v>
      </c>
      <c r="U37">
        <v>59.879430032099869</v>
      </c>
      <c r="V37">
        <v>7.6795038078902209</v>
      </c>
      <c r="W37">
        <v>14.730006585692998</v>
      </c>
      <c r="X37">
        <v>43.384804465979187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13.955528563522995</v>
      </c>
      <c r="AF37">
        <v>5.9306608727180539</v>
      </c>
      <c r="AG37">
        <v>0</v>
      </c>
      <c r="AH37">
        <v>24.059308319999996</v>
      </c>
      <c r="AI37">
        <v>0</v>
      </c>
      <c r="AJ37">
        <v>0</v>
      </c>
      <c r="AK37">
        <v>22.946524892671402</v>
      </c>
      <c r="AL37">
        <v>1.6715562815834766</v>
      </c>
      <c r="AM37">
        <v>0</v>
      </c>
      <c r="AN37">
        <v>0</v>
      </c>
      <c r="AO37">
        <v>0</v>
      </c>
      <c r="AP37">
        <v>0.75936363852526922</v>
      </c>
      <c r="AQ37">
        <v>31.19776481904762</v>
      </c>
      <c r="AR37">
        <v>2.804952364311593</v>
      </c>
      <c r="AS37">
        <v>2.5631562863514721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1147.9767953545934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491.32500259954571</v>
      </c>
      <c r="L38">
        <v>192.77924544253634</v>
      </c>
      <c r="M38">
        <v>61.478059255918829</v>
      </c>
      <c r="N38">
        <v>50.016285616229027</v>
      </c>
      <c r="O38">
        <v>70.657647234756354</v>
      </c>
      <c r="P38">
        <v>23.501153463931395</v>
      </c>
      <c r="Q38">
        <v>8.707589642942585</v>
      </c>
      <c r="R38">
        <v>17.949251168338638</v>
      </c>
      <c r="S38">
        <v>0</v>
      </c>
      <c r="T38">
        <v>0</v>
      </c>
      <c r="U38">
        <v>59.879430032099869</v>
      </c>
      <c r="V38">
        <v>7.6795038078902209</v>
      </c>
      <c r="W38">
        <v>14.730006585692998</v>
      </c>
      <c r="X38">
        <v>43.384804465979187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6.9777642817614973</v>
      </c>
      <c r="AF38">
        <v>5.9306608727180539</v>
      </c>
      <c r="AG38">
        <v>0</v>
      </c>
      <c r="AH38">
        <v>8.0197694399999992</v>
      </c>
      <c r="AI38">
        <v>0</v>
      </c>
      <c r="AJ38">
        <v>0</v>
      </c>
      <c r="AK38">
        <v>22.946524892671402</v>
      </c>
      <c r="AL38">
        <v>1.6715562815834766</v>
      </c>
      <c r="AM38">
        <v>0</v>
      </c>
      <c r="AN38">
        <v>0</v>
      </c>
      <c r="AO38">
        <v>0</v>
      </c>
      <c r="AP38">
        <v>0.75936363852526922</v>
      </c>
      <c r="AQ38">
        <v>20.798509879365078</v>
      </c>
      <c r="AR38">
        <v>16.829715064311586</v>
      </c>
      <c r="AS38">
        <v>2.5631562863514721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1128.584999953149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491.32368102075174</v>
      </c>
      <c r="L39">
        <v>192.77924544253634</v>
      </c>
      <c r="M39">
        <v>61.478059255918829</v>
      </c>
      <c r="N39">
        <v>50.016285616229027</v>
      </c>
      <c r="O39">
        <v>70.657647234756354</v>
      </c>
      <c r="P39">
        <v>23.501153463931395</v>
      </c>
      <c r="Q39">
        <v>8.707589642942585</v>
      </c>
      <c r="R39">
        <v>17.949251168338638</v>
      </c>
      <c r="S39">
        <v>0</v>
      </c>
      <c r="T39">
        <v>0</v>
      </c>
      <c r="U39">
        <v>59.879430032099869</v>
      </c>
      <c r="V39">
        <v>7.6795038078902209</v>
      </c>
      <c r="W39">
        <v>14.730006585692998</v>
      </c>
      <c r="X39">
        <v>43.384804465979187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6.9777642817614973</v>
      </c>
      <c r="AF39">
        <v>5.9306608727180539</v>
      </c>
      <c r="AG39">
        <v>0</v>
      </c>
      <c r="AH39">
        <v>0</v>
      </c>
      <c r="AI39">
        <v>0</v>
      </c>
      <c r="AJ39">
        <v>0</v>
      </c>
      <c r="AK39">
        <v>22.946524892671402</v>
      </c>
      <c r="AL39">
        <v>9.193561040791737</v>
      </c>
      <c r="AM39">
        <v>0</v>
      </c>
      <c r="AN39">
        <v>0</v>
      </c>
      <c r="AO39">
        <v>0</v>
      </c>
      <c r="AP39">
        <v>0.75936363852526922</v>
      </c>
      <c r="AQ39">
        <v>10.399254939682539</v>
      </c>
      <c r="AR39">
        <v>16.829715064311586</v>
      </c>
      <c r="AS39">
        <v>2.5631562863514721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1117.6866587538809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491.32368102075174</v>
      </c>
      <c r="L40">
        <v>192.77924544253634</v>
      </c>
      <c r="M40">
        <v>61.478059255918829</v>
      </c>
      <c r="N40">
        <v>50.016285616229027</v>
      </c>
      <c r="O40">
        <v>70.657647234756354</v>
      </c>
      <c r="P40">
        <v>23.501153463931395</v>
      </c>
      <c r="Q40">
        <v>8.707589642942585</v>
      </c>
      <c r="R40">
        <v>17.949251168338638</v>
      </c>
      <c r="S40">
        <v>0</v>
      </c>
      <c r="T40">
        <v>0</v>
      </c>
      <c r="U40">
        <v>59.879430032099869</v>
      </c>
      <c r="V40">
        <v>7.6795038078902209</v>
      </c>
      <c r="W40">
        <v>14.730006585692998</v>
      </c>
      <c r="X40">
        <v>43.384804465979187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6.9777642817614973</v>
      </c>
      <c r="AF40">
        <v>5.9306608727180539</v>
      </c>
      <c r="AG40">
        <v>0</v>
      </c>
      <c r="AH40">
        <v>0</v>
      </c>
      <c r="AI40">
        <v>0</v>
      </c>
      <c r="AJ40">
        <v>0</v>
      </c>
      <c r="AK40">
        <v>22.946524892671402</v>
      </c>
      <c r="AL40">
        <v>50.982475540791732</v>
      </c>
      <c r="AM40">
        <v>0</v>
      </c>
      <c r="AN40">
        <v>0</v>
      </c>
      <c r="AO40">
        <v>0</v>
      </c>
      <c r="AP40">
        <v>0.75936363852526922</v>
      </c>
      <c r="AQ40">
        <v>0</v>
      </c>
      <c r="AR40">
        <v>2.804952364311593</v>
      </c>
      <c r="AS40">
        <v>2.5631562863514721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1135.0515556141984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491.3196339171032</v>
      </c>
      <c r="L41">
        <v>192.77924544253634</v>
      </c>
      <c r="M41">
        <v>61.478059255918829</v>
      </c>
      <c r="N41">
        <v>50.016285616229027</v>
      </c>
      <c r="O41">
        <v>70.657647234756354</v>
      </c>
      <c r="P41">
        <v>23.501153463931395</v>
      </c>
      <c r="Q41">
        <v>8.707589642942585</v>
      </c>
      <c r="R41">
        <v>17.949251168338638</v>
      </c>
      <c r="S41">
        <v>0</v>
      </c>
      <c r="T41">
        <v>0</v>
      </c>
      <c r="U41">
        <v>59.879430032099869</v>
      </c>
      <c r="V41">
        <v>7.6795038078902209</v>
      </c>
      <c r="W41">
        <v>14.730006585692998</v>
      </c>
      <c r="X41">
        <v>43.384804465979187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6.9777642817614973</v>
      </c>
      <c r="AF41">
        <v>5.9306608727180539</v>
      </c>
      <c r="AG41">
        <v>0</v>
      </c>
      <c r="AH41">
        <v>0</v>
      </c>
      <c r="AI41">
        <v>0</v>
      </c>
      <c r="AJ41">
        <v>0</v>
      </c>
      <c r="AK41">
        <v>22.946524892671402</v>
      </c>
      <c r="AL41">
        <v>50.982475540791732</v>
      </c>
      <c r="AM41">
        <v>0</v>
      </c>
      <c r="AN41">
        <v>0</v>
      </c>
      <c r="AO41">
        <v>0</v>
      </c>
      <c r="AP41">
        <v>0.75936363852526922</v>
      </c>
      <c r="AQ41">
        <v>0</v>
      </c>
      <c r="AR41">
        <v>2.804952364311593</v>
      </c>
      <c r="AS41">
        <v>2.5631562863514721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1135.0475085105497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491.3196339171032</v>
      </c>
      <c r="L42">
        <v>192.77924544253634</v>
      </c>
      <c r="M42">
        <v>61.478059255918829</v>
      </c>
      <c r="N42">
        <v>50.016285616229027</v>
      </c>
      <c r="O42">
        <v>70.657647234756354</v>
      </c>
      <c r="P42">
        <v>23.501153463931395</v>
      </c>
      <c r="Q42">
        <v>8.707589642942585</v>
      </c>
      <c r="R42">
        <v>17.949251168338638</v>
      </c>
      <c r="S42">
        <v>0</v>
      </c>
      <c r="T42">
        <v>0</v>
      </c>
      <c r="U42">
        <v>59.879430032099869</v>
      </c>
      <c r="V42">
        <v>7.6795038078902209</v>
      </c>
      <c r="W42">
        <v>14.730006585692998</v>
      </c>
      <c r="X42">
        <v>43.384804465979187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6.9777642817614973</v>
      </c>
      <c r="AF42">
        <v>5.9306608727180539</v>
      </c>
      <c r="AG42">
        <v>0</v>
      </c>
      <c r="AH42">
        <v>0</v>
      </c>
      <c r="AI42">
        <v>0</v>
      </c>
      <c r="AJ42">
        <v>0</v>
      </c>
      <c r="AK42">
        <v>22.946524892671402</v>
      </c>
      <c r="AL42">
        <v>50.982475540791732</v>
      </c>
      <c r="AM42">
        <v>0</v>
      </c>
      <c r="AN42">
        <v>0</v>
      </c>
      <c r="AO42">
        <v>0</v>
      </c>
      <c r="AP42">
        <v>1.6272076086164042</v>
      </c>
      <c r="AQ42">
        <v>0</v>
      </c>
      <c r="AR42">
        <v>2.804952364311593</v>
      </c>
      <c r="AS42">
        <v>2.5631562863514721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1135.9153524806409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491.3196339171032</v>
      </c>
      <c r="L43">
        <v>192.77924544253634</v>
      </c>
      <c r="M43">
        <v>61.478059255918829</v>
      </c>
      <c r="N43">
        <v>50.016285616229027</v>
      </c>
      <c r="O43">
        <v>70.657647234756354</v>
      </c>
      <c r="P43">
        <v>23.501153463931395</v>
      </c>
      <c r="Q43">
        <v>8.707589642942585</v>
      </c>
      <c r="R43">
        <v>17.949251168338638</v>
      </c>
      <c r="S43">
        <v>0</v>
      </c>
      <c r="T43">
        <v>0</v>
      </c>
      <c r="U43">
        <v>59.879430032099869</v>
      </c>
      <c r="V43">
        <v>7.6795038078902209</v>
      </c>
      <c r="W43">
        <v>14.730006585692998</v>
      </c>
      <c r="X43">
        <v>43.38483440558759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6.9777642817614973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22.946524892671402</v>
      </c>
      <c r="AL43">
        <v>50.982475540791732</v>
      </c>
      <c r="AM43">
        <v>0</v>
      </c>
      <c r="AN43">
        <v>0</v>
      </c>
      <c r="AO43">
        <v>0</v>
      </c>
      <c r="AP43">
        <v>1.6272076086164042</v>
      </c>
      <c r="AQ43">
        <v>0</v>
      </c>
      <c r="AR43">
        <v>2.804952364311593</v>
      </c>
      <c r="AS43">
        <v>2.5631562863514721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1129.9847215475311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491.3196339171032</v>
      </c>
      <c r="L44">
        <v>192.77924544253634</v>
      </c>
      <c r="M44">
        <v>61.478059255918829</v>
      </c>
      <c r="N44">
        <v>50.016285616229027</v>
      </c>
      <c r="O44">
        <v>70.657647234756354</v>
      </c>
      <c r="P44">
        <v>23.501153463931395</v>
      </c>
      <c r="Q44">
        <v>8.707589642942585</v>
      </c>
      <c r="R44">
        <v>17.949251168338638</v>
      </c>
      <c r="S44">
        <v>0</v>
      </c>
      <c r="T44">
        <v>0</v>
      </c>
      <c r="U44">
        <v>59.879430032099869</v>
      </c>
      <c r="V44">
        <v>7.6795038078902209</v>
      </c>
      <c r="W44">
        <v>14.730006585692998</v>
      </c>
      <c r="X44">
        <v>43.38483440558759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6.9777642817614973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22.946524892671402</v>
      </c>
      <c r="AL44">
        <v>9.193561040791737</v>
      </c>
      <c r="AM44">
        <v>0</v>
      </c>
      <c r="AN44">
        <v>0</v>
      </c>
      <c r="AO44">
        <v>0</v>
      </c>
      <c r="AP44">
        <v>1.6272076086164042</v>
      </c>
      <c r="AQ44">
        <v>0</v>
      </c>
      <c r="AR44">
        <v>2.804952364311593</v>
      </c>
      <c r="AS44">
        <v>2.5631562863514721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1088.1958070475312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491.3196339171032</v>
      </c>
      <c r="L45">
        <v>192.77924544253634</v>
      </c>
      <c r="M45">
        <v>61.478059255918829</v>
      </c>
      <c r="N45">
        <v>50.016285616229027</v>
      </c>
      <c r="O45">
        <v>70.657647234756354</v>
      </c>
      <c r="P45">
        <v>23.501153463931395</v>
      </c>
      <c r="Q45">
        <v>8.707589642942585</v>
      </c>
      <c r="R45">
        <v>17.949251168338638</v>
      </c>
      <c r="S45">
        <v>0</v>
      </c>
      <c r="T45">
        <v>0</v>
      </c>
      <c r="U45">
        <v>59.879430032099869</v>
      </c>
      <c r="V45">
        <v>7.6795038078902209</v>
      </c>
      <c r="W45">
        <v>14.730006585692998</v>
      </c>
      <c r="X45">
        <v>43.38483440558759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6.9777642817614973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22.946524892671402</v>
      </c>
      <c r="AL45">
        <v>1.6715562815834766</v>
      </c>
      <c r="AM45">
        <v>0</v>
      </c>
      <c r="AN45">
        <v>0</v>
      </c>
      <c r="AO45">
        <v>0</v>
      </c>
      <c r="AP45">
        <v>1.6272076086164042</v>
      </c>
      <c r="AQ45">
        <v>0</v>
      </c>
      <c r="AR45">
        <v>4.6749208999999983</v>
      </c>
      <c r="AS45">
        <v>2.5631562863514721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1082.5437708240111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491.3196339171032</v>
      </c>
      <c r="L46">
        <v>192.77924544253634</v>
      </c>
      <c r="M46">
        <v>61.478059255918829</v>
      </c>
      <c r="N46">
        <v>50.016285616229027</v>
      </c>
      <c r="O46">
        <v>70.657647234756354</v>
      </c>
      <c r="P46">
        <v>23.501153463931395</v>
      </c>
      <c r="Q46">
        <v>8.707589642942585</v>
      </c>
      <c r="R46">
        <v>17.949251168338638</v>
      </c>
      <c r="S46">
        <v>0</v>
      </c>
      <c r="T46">
        <v>0</v>
      </c>
      <c r="U46">
        <v>59.879430032099869</v>
      </c>
      <c r="V46">
        <v>7.6795038078902209</v>
      </c>
      <c r="W46">
        <v>14.730006585692998</v>
      </c>
      <c r="X46">
        <v>43.38483440558759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6.9777642817614973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22.946524892671402</v>
      </c>
      <c r="AL46">
        <v>1.6715562815834766</v>
      </c>
      <c r="AM46">
        <v>0</v>
      </c>
      <c r="AN46">
        <v>0</v>
      </c>
      <c r="AO46">
        <v>0</v>
      </c>
      <c r="AP46">
        <v>1.6272076086164042</v>
      </c>
      <c r="AQ46">
        <v>0</v>
      </c>
      <c r="AR46">
        <v>16.829715064311586</v>
      </c>
      <c r="AS46">
        <v>3.9871318545941126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1096.1225405565654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491.3196339171032</v>
      </c>
      <c r="L47">
        <v>134.93</v>
      </c>
      <c r="M47">
        <v>61.478059255918829</v>
      </c>
      <c r="N47">
        <v>50.016285616229027</v>
      </c>
      <c r="O47">
        <v>70.657647234756354</v>
      </c>
      <c r="P47">
        <v>23.501153463931395</v>
      </c>
      <c r="Q47">
        <v>8.707589642942585</v>
      </c>
      <c r="R47">
        <v>17.949251168338638</v>
      </c>
      <c r="S47">
        <v>0</v>
      </c>
      <c r="T47">
        <v>0</v>
      </c>
      <c r="U47">
        <v>59.879430032099869</v>
      </c>
      <c r="V47">
        <v>7.6795038078902209</v>
      </c>
      <c r="W47">
        <v>14.730006585692998</v>
      </c>
      <c r="X47">
        <v>43.38483440558759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22.946524892671402</v>
      </c>
      <c r="AL47">
        <v>1.6715562815834766</v>
      </c>
      <c r="AM47">
        <v>0</v>
      </c>
      <c r="AN47">
        <v>0</v>
      </c>
      <c r="AO47">
        <v>0</v>
      </c>
      <c r="AP47">
        <v>1.6272076086164042</v>
      </c>
      <c r="AQ47">
        <v>0</v>
      </c>
      <c r="AR47">
        <v>16.829715064311586</v>
      </c>
      <c r="AS47">
        <v>10.480461289027655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1037.7888602667015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491.3196339171032</v>
      </c>
      <c r="L48">
        <v>100.22</v>
      </c>
      <c r="M48">
        <v>61.478059255918829</v>
      </c>
      <c r="N48">
        <v>50.016285616229027</v>
      </c>
      <c r="O48">
        <v>70.657647234756354</v>
      </c>
      <c r="P48">
        <v>23.501153463931395</v>
      </c>
      <c r="Q48">
        <v>8.707589642942585</v>
      </c>
      <c r="R48">
        <v>17.949251168338638</v>
      </c>
      <c r="S48">
        <v>0</v>
      </c>
      <c r="T48">
        <v>0</v>
      </c>
      <c r="U48">
        <v>59.879430032099869</v>
      </c>
      <c r="V48">
        <v>7.6795038078902209</v>
      </c>
      <c r="W48">
        <v>14.730006585692998</v>
      </c>
      <c r="X48">
        <v>43.38483440558759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22.946524892671402</v>
      </c>
      <c r="AL48">
        <v>1.6715562815834766</v>
      </c>
      <c r="AM48">
        <v>0</v>
      </c>
      <c r="AN48">
        <v>0</v>
      </c>
      <c r="AO48">
        <v>0</v>
      </c>
      <c r="AP48">
        <v>1.6272076086164042</v>
      </c>
      <c r="AQ48">
        <v>0</v>
      </c>
      <c r="AR48">
        <v>3.7399366321557959</v>
      </c>
      <c r="AS48">
        <v>10.480461289027655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989.98908183454546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437.57609657641621</v>
      </c>
      <c r="L49">
        <v>100.22</v>
      </c>
      <c r="M49">
        <v>61.478059255918829</v>
      </c>
      <c r="N49">
        <v>50.016285616229027</v>
      </c>
      <c r="O49">
        <v>70.657647234756354</v>
      </c>
      <c r="P49">
        <v>23.501153463931395</v>
      </c>
      <c r="Q49">
        <v>2.8904905045871558</v>
      </c>
      <c r="R49">
        <v>17.949251168338638</v>
      </c>
      <c r="S49">
        <v>0</v>
      </c>
      <c r="T49">
        <v>0</v>
      </c>
      <c r="U49">
        <v>59.879430032099869</v>
      </c>
      <c r="V49">
        <v>7.6795038078902209</v>
      </c>
      <c r="W49">
        <v>14.730006585692998</v>
      </c>
      <c r="X49">
        <v>62.464310403206532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22.946524892671402</v>
      </c>
      <c r="AL49">
        <v>9.193561040791737</v>
      </c>
      <c r="AM49">
        <v>0</v>
      </c>
      <c r="AN49">
        <v>0</v>
      </c>
      <c r="AO49">
        <v>0</v>
      </c>
      <c r="AP49">
        <v>0.97632474084507026</v>
      </c>
      <c r="AQ49">
        <v>0</v>
      </c>
      <c r="AR49">
        <v>2.804952364311593</v>
      </c>
      <c r="AS49">
        <v>10.480461289027655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955.4440589767147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402.02811527807887</v>
      </c>
      <c r="L50">
        <v>100.22</v>
      </c>
      <c r="M50">
        <v>61.478059255918829</v>
      </c>
      <c r="N50">
        <v>50.016285616229027</v>
      </c>
      <c r="O50">
        <v>70.657647234756354</v>
      </c>
      <c r="P50">
        <v>23.501153463931395</v>
      </c>
      <c r="Q50">
        <v>2.8904905045871558</v>
      </c>
      <c r="R50">
        <v>17.949251168338638</v>
      </c>
      <c r="S50">
        <v>0</v>
      </c>
      <c r="T50">
        <v>0</v>
      </c>
      <c r="U50">
        <v>59.879430032099869</v>
      </c>
      <c r="V50">
        <v>7.6795038078902209</v>
      </c>
      <c r="W50">
        <v>14.730006585692998</v>
      </c>
      <c r="X50">
        <v>62.464310403206532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22.946524892671402</v>
      </c>
      <c r="AL50">
        <v>9.193561040791737</v>
      </c>
      <c r="AM50">
        <v>0</v>
      </c>
      <c r="AN50">
        <v>0</v>
      </c>
      <c r="AO50">
        <v>0</v>
      </c>
      <c r="AP50">
        <v>0.97632474084507026</v>
      </c>
      <c r="AQ50">
        <v>0</v>
      </c>
      <c r="AR50">
        <v>2.804952364311593</v>
      </c>
      <c r="AS50">
        <v>10.480461289027655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919.89607767837754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368.15367542073761</v>
      </c>
      <c r="L51">
        <v>100.22</v>
      </c>
      <c r="M51">
        <v>61.478059255918829</v>
      </c>
      <c r="N51">
        <v>50.016285616229027</v>
      </c>
      <c r="O51">
        <v>70.657647234756354</v>
      </c>
      <c r="P51">
        <v>23.501153463931395</v>
      </c>
      <c r="Q51">
        <v>2.8904905045871558</v>
      </c>
      <c r="R51">
        <v>17.949251168338638</v>
      </c>
      <c r="S51">
        <v>0</v>
      </c>
      <c r="T51">
        <v>0</v>
      </c>
      <c r="U51">
        <v>59.879430032099869</v>
      </c>
      <c r="V51">
        <v>7.6795038078902209</v>
      </c>
      <c r="W51">
        <v>14.730006585692998</v>
      </c>
      <c r="X51">
        <v>62.464310403206532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22.946524892671402</v>
      </c>
      <c r="AL51">
        <v>9.193561040791737</v>
      </c>
      <c r="AM51">
        <v>0</v>
      </c>
      <c r="AN51">
        <v>0</v>
      </c>
      <c r="AO51">
        <v>0</v>
      </c>
      <c r="AP51">
        <v>0.97632474084507026</v>
      </c>
      <c r="AQ51">
        <v>0</v>
      </c>
      <c r="AR51">
        <v>2.804952364311593</v>
      </c>
      <c r="AS51">
        <v>10.480461289027655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886.02163782103628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346.11686070837567</v>
      </c>
      <c r="L52">
        <v>100.22</v>
      </c>
      <c r="M52">
        <v>61.478059255918829</v>
      </c>
      <c r="N52">
        <v>50.016285616229027</v>
      </c>
      <c r="O52">
        <v>70.657647234756354</v>
      </c>
      <c r="P52">
        <v>23.501153463931395</v>
      </c>
      <c r="Q52">
        <v>2.8904905045871558</v>
      </c>
      <c r="R52">
        <v>17.949251168338638</v>
      </c>
      <c r="S52">
        <v>0</v>
      </c>
      <c r="T52">
        <v>0</v>
      </c>
      <c r="U52">
        <v>59.879430032099869</v>
      </c>
      <c r="V52">
        <v>7.6795038078902209</v>
      </c>
      <c r="W52">
        <v>14.730006585692998</v>
      </c>
      <c r="X52">
        <v>62.464310403206532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22.946524892671402</v>
      </c>
      <c r="AL52">
        <v>9.193561040791737</v>
      </c>
      <c r="AM52">
        <v>0</v>
      </c>
      <c r="AN52">
        <v>0</v>
      </c>
      <c r="AO52">
        <v>0</v>
      </c>
      <c r="AP52">
        <v>0.97632474084507026</v>
      </c>
      <c r="AQ52">
        <v>0</v>
      </c>
      <c r="AR52">
        <v>2.804952364311593</v>
      </c>
      <c r="AS52">
        <v>10.480461289027655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863.98482310867416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269.99963737560125</v>
      </c>
      <c r="L53">
        <v>100.22</v>
      </c>
      <c r="M53">
        <v>61.478059255918829</v>
      </c>
      <c r="N53">
        <v>50.016285616229027</v>
      </c>
      <c r="O53">
        <v>70.657647234756354</v>
      </c>
      <c r="P53">
        <v>23.501153463931395</v>
      </c>
      <c r="Q53">
        <v>2.8904905045871558</v>
      </c>
      <c r="R53">
        <v>17.949251168338638</v>
      </c>
      <c r="S53">
        <v>0</v>
      </c>
      <c r="T53">
        <v>0</v>
      </c>
      <c r="U53">
        <v>59.879430032099869</v>
      </c>
      <c r="V53">
        <v>7.6795038078902209</v>
      </c>
      <c r="W53">
        <v>14.730006585692998</v>
      </c>
      <c r="X53">
        <v>62.464310403206532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22.946524892671402</v>
      </c>
      <c r="AL53">
        <v>9.193561040791737</v>
      </c>
      <c r="AM53">
        <v>0</v>
      </c>
      <c r="AN53">
        <v>0</v>
      </c>
      <c r="AO53">
        <v>0</v>
      </c>
      <c r="AP53">
        <v>0.97632474084507026</v>
      </c>
      <c r="AQ53">
        <v>0</v>
      </c>
      <c r="AR53">
        <v>2.804952364311593</v>
      </c>
      <c r="AS53">
        <v>2.5631562863514721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779.95029477322362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260.31090390019142</v>
      </c>
      <c r="L54">
        <v>101.08875831996998</v>
      </c>
      <c r="M54">
        <v>61.478059255918829</v>
      </c>
      <c r="N54">
        <v>50.016285616229027</v>
      </c>
      <c r="O54">
        <v>70.657647234756354</v>
      </c>
      <c r="P54">
        <v>23.501153463931395</v>
      </c>
      <c r="Q54">
        <v>2.8904905045871558</v>
      </c>
      <c r="R54">
        <v>17.949251168338638</v>
      </c>
      <c r="S54">
        <v>0</v>
      </c>
      <c r="T54">
        <v>0</v>
      </c>
      <c r="U54">
        <v>59.879430032099869</v>
      </c>
      <c r="V54">
        <v>7.6795038078902209</v>
      </c>
      <c r="W54">
        <v>14.730006585692998</v>
      </c>
      <c r="X54">
        <v>62.464310403206532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22.946524892671402</v>
      </c>
      <c r="AL54">
        <v>9.193561040791737</v>
      </c>
      <c r="AM54">
        <v>0</v>
      </c>
      <c r="AN54">
        <v>0</v>
      </c>
      <c r="AO54">
        <v>0</v>
      </c>
      <c r="AP54">
        <v>0.97632474084507026</v>
      </c>
      <c r="AQ54">
        <v>0</v>
      </c>
      <c r="AR54">
        <v>2.804952364311593</v>
      </c>
      <c r="AS54">
        <v>2.5631562863514721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771.13031961778381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238.91340389056944</v>
      </c>
      <c r="L55">
        <v>102.52</v>
      </c>
      <c r="M55">
        <v>61.478059255918829</v>
      </c>
      <c r="N55">
        <v>50.016285616229027</v>
      </c>
      <c r="O55">
        <v>70.657647234756354</v>
      </c>
      <c r="P55">
        <v>23.501153463931395</v>
      </c>
      <c r="Q55">
        <v>2.8910495460440981</v>
      </c>
      <c r="R55">
        <v>5.8705501308599102</v>
      </c>
      <c r="S55">
        <v>0</v>
      </c>
      <c r="T55">
        <v>0</v>
      </c>
      <c r="U55">
        <v>59.879430032099869</v>
      </c>
      <c r="V55">
        <v>3.1489402371916513</v>
      </c>
      <c r="W55">
        <v>14.730006585692998</v>
      </c>
      <c r="X55">
        <v>62.464310403206532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22.946524892671402</v>
      </c>
      <c r="AL55">
        <v>9.193561040791737</v>
      </c>
      <c r="AM55">
        <v>0</v>
      </c>
      <c r="AN55">
        <v>0</v>
      </c>
      <c r="AO55">
        <v>0</v>
      </c>
      <c r="AP55">
        <v>0.54240253620546808</v>
      </c>
      <c r="AQ55">
        <v>0</v>
      </c>
      <c r="AR55">
        <v>2.804952364311593</v>
      </c>
      <c r="AS55">
        <v>2.5631562863514721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734.12143351683176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260.31038715143916</v>
      </c>
      <c r="L56">
        <v>103.38</v>
      </c>
      <c r="M56">
        <v>61.478059255918829</v>
      </c>
      <c r="N56">
        <v>50.016285616229027</v>
      </c>
      <c r="O56">
        <v>70.657647234756354</v>
      </c>
      <c r="P56">
        <v>23.501153463931395</v>
      </c>
      <c r="Q56">
        <v>2.8910495460440981</v>
      </c>
      <c r="R56">
        <v>4.8198717853922455</v>
      </c>
      <c r="S56">
        <v>0</v>
      </c>
      <c r="T56">
        <v>0</v>
      </c>
      <c r="U56">
        <v>59.879430032099869</v>
      </c>
      <c r="V56">
        <v>2.8892659539951575</v>
      </c>
      <c r="W56">
        <v>14.730006585692998</v>
      </c>
      <c r="X56">
        <v>62.464310403206532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22.946524892671402</v>
      </c>
      <c r="AL56">
        <v>9.193561040791737</v>
      </c>
      <c r="AM56">
        <v>0</v>
      </c>
      <c r="AN56">
        <v>0</v>
      </c>
      <c r="AO56">
        <v>0</v>
      </c>
      <c r="AP56">
        <v>0.54240253620546808</v>
      </c>
      <c r="AQ56">
        <v>0</v>
      </c>
      <c r="AR56">
        <v>2.804952364311593</v>
      </c>
      <c r="AS56">
        <v>2.5631562863514721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755.06806414903747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260.31052551500693</v>
      </c>
      <c r="L57">
        <v>103.38</v>
      </c>
      <c r="M57">
        <v>61.478059255918829</v>
      </c>
      <c r="N57">
        <v>50.016285616229027</v>
      </c>
      <c r="O57">
        <v>70.657647234756354</v>
      </c>
      <c r="P57">
        <v>23.501153463931395</v>
      </c>
      <c r="Q57">
        <v>2.8910495460440981</v>
      </c>
      <c r="R57">
        <v>4.8198717853922455</v>
      </c>
      <c r="S57">
        <v>0</v>
      </c>
      <c r="T57">
        <v>0</v>
      </c>
      <c r="U57">
        <v>59.879430032099869</v>
      </c>
      <c r="V57">
        <v>2.8892659539951575</v>
      </c>
      <c r="W57">
        <v>14.730006585692998</v>
      </c>
      <c r="X57">
        <v>62.464310403206532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22.946524892671402</v>
      </c>
      <c r="AL57">
        <v>9.193561040791737</v>
      </c>
      <c r="AM57">
        <v>0</v>
      </c>
      <c r="AN57">
        <v>0</v>
      </c>
      <c r="AO57">
        <v>0</v>
      </c>
      <c r="AP57">
        <v>0.54240253620546808</v>
      </c>
      <c r="AQ57">
        <v>0</v>
      </c>
      <c r="AR57">
        <v>2.103714492844202</v>
      </c>
      <c r="AS57">
        <v>2.5631562863514721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754.36696464113788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260.31052551500693</v>
      </c>
      <c r="L58">
        <v>103.38</v>
      </c>
      <c r="M58">
        <v>61.478059255918829</v>
      </c>
      <c r="N58">
        <v>50.016285616229027</v>
      </c>
      <c r="O58">
        <v>70.657647234756354</v>
      </c>
      <c r="P58">
        <v>23.501153463931395</v>
      </c>
      <c r="Q58">
        <v>2.8910495460440981</v>
      </c>
      <c r="R58">
        <v>4.8198717853922455</v>
      </c>
      <c r="S58">
        <v>0</v>
      </c>
      <c r="T58">
        <v>0</v>
      </c>
      <c r="U58">
        <v>59.879430032099869</v>
      </c>
      <c r="V58">
        <v>2.8892659539951575</v>
      </c>
      <c r="W58">
        <v>14.730006585692998</v>
      </c>
      <c r="X58">
        <v>62.464310403206532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22.946524892671402</v>
      </c>
      <c r="AL58">
        <v>9.193561040791737</v>
      </c>
      <c r="AM58">
        <v>0</v>
      </c>
      <c r="AN58">
        <v>0</v>
      </c>
      <c r="AO58">
        <v>0</v>
      </c>
      <c r="AP58">
        <v>0.54240253620546808</v>
      </c>
      <c r="AQ58">
        <v>0</v>
      </c>
      <c r="AR58">
        <v>2.103714492844202</v>
      </c>
      <c r="AS58">
        <v>2.5631562863514721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754.36696464113788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268.02260332237205</v>
      </c>
      <c r="L59">
        <v>103.38</v>
      </c>
      <c r="M59">
        <v>61.478059255918829</v>
      </c>
      <c r="N59">
        <v>50.016285616229027</v>
      </c>
      <c r="O59">
        <v>70.657647234756354</v>
      </c>
      <c r="P59">
        <v>23.501153463931395</v>
      </c>
      <c r="Q59">
        <v>2.8910495460440981</v>
      </c>
      <c r="R59">
        <v>4.6491278873239441</v>
      </c>
      <c r="S59">
        <v>0</v>
      </c>
      <c r="T59">
        <v>0</v>
      </c>
      <c r="U59">
        <v>59.879430032099869</v>
      </c>
      <c r="V59">
        <v>2.7806313840490797</v>
      </c>
      <c r="W59">
        <v>14.730006585692998</v>
      </c>
      <c r="X59">
        <v>62.464310403206532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6.9777642817614973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22.946524892671402</v>
      </c>
      <c r="AL59">
        <v>1.6715562815834766</v>
      </c>
      <c r="AM59">
        <v>0</v>
      </c>
      <c r="AN59">
        <v>0</v>
      </c>
      <c r="AO59">
        <v>0</v>
      </c>
      <c r="AP59">
        <v>0.54240253620546808</v>
      </c>
      <c r="AQ59">
        <v>0</v>
      </c>
      <c r="AR59">
        <v>2.103714492844202</v>
      </c>
      <c r="AS59">
        <v>2.5631562863514721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761.25542350304181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268.02260332237205</v>
      </c>
      <c r="L60">
        <v>102.52</v>
      </c>
      <c r="M60">
        <v>61.478059255918829</v>
      </c>
      <c r="N60">
        <v>50.016285616229027</v>
      </c>
      <c r="O60">
        <v>70.657647234756354</v>
      </c>
      <c r="P60">
        <v>23.501153463931395</v>
      </c>
      <c r="Q60">
        <v>2.8910495460440981</v>
      </c>
      <c r="R60">
        <v>4.6491278873239441</v>
      </c>
      <c r="S60">
        <v>0</v>
      </c>
      <c r="T60">
        <v>0</v>
      </c>
      <c r="U60">
        <v>59.879430032099869</v>
      </c>
      <c r="V60">
        <v>2.7806313840490797</v>
      </c>
      <c r="W60">
        <v>14.730006585692998</v>
      </c>
      <c r="X60">
        <v>62.464310403206532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6.9777642817614973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22.946524892671402</v>
      </c>
      <c r="AL60">
        <v>1.6715562815834766</v>
      </c>
      <c r="AM60">
        <v>0</v>
      </c>
      <c r="AN60">
        <v>0</v>
      </c>
      <c r="AO60">
        <v>0</v>
      </c>
      <c r="AP60">
        <v>0.65088330695940344</v>
      </c>
      <c r="AQ60">
        <v>0</v>
      </c>
      <c r="AR60">
        <v>2.103714492844202</v>
      </c>
      <c r="AS60">
        <v>2.5631562863514721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760.50390427379568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268.02260332237205</v>
      </c>
      <c r="L61">
        <v>101.8</v>
      </c>
      <c r="M61">
        <v>61.478059255918829</v>
      </c>
      <c r="N61">
        <v>50.016285616229027</v>
      </c>
      <c r="O61">
        <v>70.657647234756354</v>
      </c>
      <c r="P61">
        <v>23.501153463931395</v>
      </c>
      <c r="Q61">
        <v>2.7888081090670171</v>
      </c>
      <c r="R61">
        <v>4.510185184270691</v>
      </c>
      <c r="S61">
        <v>0</v>
      </c>
      <c r="T61">
        <v>0</v>
      </c>
      <c r="U61">
        <v>59.879430032099869</v>
      </c>
      <c r="V61">
        <v>2.7214690693069312</v>
      </c>
      <c r="W61">
        <v>14.730006585692998</v>
      </c>
      <c r="X61">
        <v>62.464310403206532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6.9777642817614973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22.946524892671402</v>
      </c>
      <c r="AL61">
        <v>1.6715562815834766</v>
      </c>
      <c r="AM61">
        <v>0</v>
      </c>
      <c r="AN61">
        <v>0</v>
      </c>
      <c r="AO61">
        <v>0</v>
      </c>
      <c r="AP61">
        <v>2.9832143883181437</v>
      </c>
      <c r="AQ61">
        <v>0</v>
      </c>
      <c r="AR61">
        <v>2.103714492844202</v>
      </c>
      <c r="AS61">
        <v>2.5631562863514721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761.81588890038199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268.02260332237205</v>
      </c>
      <c r="L62">
        <v>101.8</v>
      </c>
      <c r="M62">
        <v>61.478059255918829</v>
      </c>
      <c r="N62">
        <v>50.016285616229027</v>
      </c>
      <c r="O62">
        <v>70.657647234756354</v>
      </c>
      <c r="P62">
        <v>23.501153463931395</v>
      </c>
      <c r="Q62">
        <v>2.7888081090670171</v>
      </c>
      <c r="R62">
        <v>4.510185184270691</v>
      </c>
      <c r="S62">
        <v>0</v>
      </c>
      <c r="T62">
        <v>0</v>
      </c>
      <c r="U62">
        <v>59.879430032099869</v>
      </c>
      <c r="V62">
        <v>2.7214690693069312</v>
      </c>
      <c r="W62">
        <v>14.730006585692998</v>
      </c>
      <c r="X62">
        <v>62.464310403206532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6.9777642817614973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22.946524892671402</v>
      </c>
      <c r="AL62">
        <v>1.6715562815834766</v>
      </c>
      <c r="AM62">
        <v>0</v>
      </c>
      <c r="AN62">
        <v>0</v>
      </c>
      <c r="AO62">
        <v>0</v>
      </c>
      <c r="AP62">
        <v>2.9832143883181437</v>
      </c>
      <c r="AQ62">
        <v>0</v>
      </c>
      <c r="AR62">
        <v>2.103714492844202</v>
      </c>
      <c r="AS62">
        <v>2.5631562863514721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761.81588890038199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268.02260332237205</v>
      </c>
      <c r="L63">
        <v>101.08875831996998</v>
      </c>
      <c r="M63">
        <v>61.478059255918829</v>
      </c>
      <c r="N63">
        <v>50.016285616229027</v>
      </c>
      <c r="O63">
        <v>70.657647234756354</v>
      </c>
      <c r="P63">
        <v>23.501153463931395</v>
      </c>
      <c r="Q63">
        <v>2.7888081090670171</v>
      </c>
      <c r="R63">
        <v>4.510185184270691</v>
      </c>
      <c r="S63">
        <v>0</v>
      </c>
      <c r="T63">
        <v>0</v>
      </c>
      <c r="U63">
        <v>59.879430032099869</v>
      </c>
      <c r="V63">
        <v>2.7214690693069312</v>
      </c>
      <c r="W63">
        <v>14.730006585692998</v>
      </c>
      <c r="X63">
        <v>62.464310403206532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6.9777642817614973</v>
      </c>
      <c r="AF63">
        <v>5.9306608727180539</v>
      </c>
      <c r="AG63">
        <v>0</v>
      </c>
      <c r="AH63">
        <v>0</v>
      </c>
      <c r="AI63">
        <v>0</v>
      </c>
      <c r="AJ63">
        <v>0</v>
      </c>
      <c r="AK63">
        <v>22.946524892671402</v>
      </c>
      <c r="AL63">
        <v>1.6715562815834766</v>
      </c>
      <c r="AM63">
        <v>0</v>
      </c>
      <c r="AN63">
        <v>0</v>
      </c>
      <c r="AO63">
        <v>0</v>
      </c>
      <c r="AP63">
        <v>2.9832143883181437</v>
      </c>
      <c r="AQ63">
        <v>0</v>
      </c>
      <c r="AR63">
        <v>1.4024761821557965</v>
      </c>
      <c r="AS63">
        <v>2.5631562863514721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766.33406978238156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268.02260332237205</v>
      </c>
      <c r="L64">
        <v>101.08875831996998</v>
      </c>
      <c r="M64">
        <v>61.478059255918829</v>
      </c>
      <c r="N64">
        <v>50.016285616229027</v>
      </c>
      <c r="O64">
        <v>70.657647234756354</v>
      </c>
      <c r="P64">
        <v>23.501153463931395</v>
      </c>
      <c r="Q64">
        <v>2.7888081090670171</v>
      </c>
      <c r="R64">
        <v>4.510185184270691</v>
      </c>
      <c r="S64">
        <v>0</v>
      </c>
      <c r="T64">
        <v>0</v>
      </c>
      <c r="U64">
        <v>59.879430032099869</v>
      </c>
      <c r="V64">
        <v>2.7214690693069312</v>
      </c>
      <c r="W64">
        <v>14.730006585692998</v>
      </c>
      <c r="X64">
        <v>62.464310403206532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6.9777642817614973</v>
      </c>
      <c r="AF64">
        <v>5.9306608727180539</v>
      </c>
      <c r="AG64">
        <v>0</v>
      </c>
      <c r="AH64">
        <v>0</v>
      </c>
      <c r="AI64">
        <v>0</v>
      </c>
      <c r="AJ64">
        <v>0</v>
      </c>
      <c r="AK64">
        <v>22.946524892671402</v>
      </c>
      <c r="AL64">
        <v>1.6715562815834766</v>
      </c>
      <c r="AM64">
        <v>0</v>
      </c>
      <c r="AN64">
        <v>0</v>
      </c>
      <c r="AO64">
        <v>0</v>
      </c>
      <c r="AP64">
        <v>2.9832143883181437</v>
      </c>
      <c r="AQ64">
        <v>0</v>
      </c>
      <c r="AR64">
        <v>1.4024761821557965</v>
      </c>
      <c r="AS64">
        <v>2.5631562863514721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766.33406978238156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268.02260332237205</v>
      </c>
      <c r="L65">
        <v>101.08875831996998</v>
      </c>
      <c r="M65">
        <v>61.478059255918829</v>
      </c>
      <c r="N65">
        <v>50.016285616229027</v>
      </c>
      <c r="O65">
        <v>70.657647234756354</v>
      </c>
      <c r="P65">
        <v>23.501153463931395</v>
      </c>
      <c r="Q65">
        <v>2.7888081090670171</v>
      </c>
      <c r="R65">
        <v>17.949102245822711</v>
      </c>
      <c r="S65">
        <v>0</v>
      </c>
      <c r="T65">
        <v>0</v>
      </c>
      <c r="U65">
        <v>59.879430032099869</v>
      </c>
      <c r="V65">
        <v>7.6821586730474731</v>
      </c>
      <c r="W65">
        <v>14.730006585692998</v>
      </c>
      <c r="X65">
        <v>62.464310403206532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6.9777642817614973</v>
      </c>
      <c r="AF65">
        <v>5.9306608727180539</v>
      </c>
      <c r="AG65">
        <v>0</v>
      </c>
      <c r="AH65">
        <v>0</v>
      </c>
      <c r="AI65">
        <v>0</v>
      </c>
      <c r="AJ65">
        <v>0</v>
      </c>
      <c r="AK65">
        <v>22.946524892671402</v>
      </c>
      <c r="AL65">
        <v>1.6715562815834766</v>
      </c>
      <c r="AM65">
        <v>0</v>
      </c>
      <c r="AN65">
        <v>0</v>
      </c>
      <c r="AO65">
        <v>0</v>
      </c>
      <c r="AP65">
        <v>1.0848050724109362</v>
      </c>
      <c r="AQ65">
        <v>0</v>
      </c>
      <c r="AR65">
        <v>1.4024761821557965</v>
      </c>
      <c r="AS65">
        <v>3.1327464258102888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783.40485727122575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268.02260332237205</v>
      </c>
      <c r="L66">
        <v>101.08875831996998</v>
      </c>
      <c r="M66">
        <v>61.478059255918829</v>
      </c>
      <c r="N66">
        <v>50.016285616229027</v>
      </c>
      <c r="O66">
        <v>70.657647234756354</v>
      </c>
      <c r="P66">
        <v>23.501153463931395</v>
      </c>
      <c r="Q66">
        <v>2.7888081090670171</v>
      </c>
      <c r="R66">
        <v>17.949102245822711</v>
      </c>
      <c r="S66">
        <v>0</v>
      </c>
      <c r="T66">
        <v>0</v>
      </c>
      <c r="U66">
        <v>59.879430032099869</v>
      </c>
      <c r="V66">
        <v>7.6821586730474731</v>
      </c>
      <c r="W66">
        <v>14.730006585692998</v>
      </c>
      <c r="X66">
        <v>62.464310403206532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6.9777642817614973</v>
      </c>
      <c r="AF66">
        <v>5.9306608727180539</v>
      </c>
      <c r="AG66">
        <v>0</v>
      </c>
      <c r="AH66">
        <v>0</v>
      </c>
      <c r="AI66">
        <v>0</v>
      </c>
      <c r="AJ66">
        <v>0</v>
      </c>
      <c r="AK66">
        <v>22.946524892671402</v>
      </c>
      <c r="AL66">
        <v>1.6715562815834766</v>
      </c>
      <c r="AM66">
        <v>0</v>
      </c>
      <c r="AN66">
        <v>0</v>
      </c>
      <c r="AO66">
        <v>0</v>
      </c>
      <c r="AP66">
        <v>1.0848050724109362</v>
      </c>
      <c r="AQ66">
        <v>0</v>
      </c>
      <c r="AR66">
        <v>1.4024761821557965</v>
      </c>
      <c r="AS66">
        <v>3.1327464258102888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783.40485727122575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312.34209404484733</v>
      </c>
      <c r="L67">
        <v>100.22</v>
      </c>
      <c r="M67">
        <v>61.478059255918829</v>
      </c>
      <c r="N67">
        <v>50.016285616229027</v>
      </c>
      <c r="O67">
        <v>70.657647234756354</v>
      </c>
      <c r="P67">
        <v>23.501153463931395</v>
      </c>
      <c r="Q67">
        <v>2.7888081090670171</v>
      </c>
      <c r="R67">
        <v>17.949102245822711</v>
      </c>
      <c r="S67">
        <v>0</v>
      </c>
      <c r="T67">
        <v>0</v>
      </c>
      <c r="U67">
        <v>59.879430032099869</v>
      </c>
      <c r="V67">
        <v>7.6821586730474731</v>
      </c>
      <c r="W67">
        <v>14.730006585692998</v>
      </c>
      <c r="X67">
        <v>62.464310403206532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6.9777642817614973</v>
      </c>
      <c r="AF67">
        <v>5.9306608727180539</v>
      </c>
      <c r="AG67">
        <v>0</v>
      </c>
      <c r="AH67">
        <v>0</v>
      </c>
      <c r="AI67">
        <v>0</v>
      </c>
      <c r="AJ67">
        <v>0</v>
      </c>
      <c r="AK67">
        <v>22.946524892671402</v>
      </c>
      <c r="AL67">
        <v>1.6715562815834766</v>
      </c>
      <c r="AM67">
        <v>0</v>
      </c>
      <c r="AN67">
        <v>0</v>
      </c>
      <c r="AO67">
        <v>0</v>
      </c>
      <c r="AP67">
        <v>1.0848050724109362</v>
      </c>
      <c r="AQ67">
        <v>0</v>
      </c>
      <c r="AR67">
        <v>1.4024761821557965</v>
      </c>
      <c r="AS67">
        <v>3.1327464258102888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826.85558967373106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374.91934655648362</v>
      </c>
      <c r="L68">
        <v>100.22</v>
      </c>
      <c r="M68">
        <v>61.478059255918829</v>
      </c>
      <c r="N68">
        <v>50.016285616229027</v>
      </c>
      <c r="O68">
        <v>70.657647234756354</v>
      </c>
      <c r="P68">
        <v>23.501153463931395</v>
      </c>
      <c r="Q68">
        <v>2.7888081090670171</v>
      </c>
      <c r="R68">
        <v>17.949102245822711</v>
      </c>
      <c r="S68">
        <v>0</v>
      </c>
      <c r="T68">
        <v>0</v>
      </c>
      <c r="U68">
        <v>59.879430032099869</v>
      </c>
      <c r="V68">
        <v>7.6821586730474731</v>
      </c>
      <c r="W68">
        <v>14.730006585692998</v>
      </c>
      <c r="X68">
        <v>62.464310403206532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6.9777642817614973</v>
      </c>
      <c r="AF68">
        <v>5.9306608727180539</v>
      </c>
      <c r="AG68">
        <v>0</v>
      </c>
      <c r="AH68">
        <v>0</v>
      </c>
      <c r="AI68">
        <v>0</v>
      </c>
      <c r="AJ68">
        <v>0</v>
      </c>
      <c r="AK68">
        <v>22.946524892671402</v>
      </c>
      <c r="AL68">
        <v>1.6715562815834766</v>
      </c>
      <c r="AM68">
        <v>0</v>
      </c>
      <c r="AN68">
        <v>0</v>
      </c>
      <c r="AO68">
        <v>0</v>
      </c>
      <c r="AP68">
        <v>1.0848050724109362</v>
      </c>
      <c r="AQ68">
        <v>0</v>
      </c>
      <c r="AR68">
        <v>1.4024761821557965</v>
      </c>
      <c r="AS68">
        <v>3.1327464258102888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889.43284218536735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327.78987552613717</v>
      </c>
      <c r="L69">
        <v>100.22</v>
      </c>
      <c r="M69">
        <v>61.478059255918829</v>
      </c>
      <c r="N69">
        <v>50.016285616229027</v>
      </c>
      <c r="O69">
        <v>70.657647234756354</v>
      </c>
      <c r="P69">
        <v>23.501153463931395</v>
      </c>
      <c r="Q69">
        <v>1.997712385321101</v>
      </c>
      <c r="R69">
        <v>17.949102245822711</v>
      </c>
      <c r="S69">
        <v>0</v>
      </c>
      <c r="T69">
        <v>0</v>
      </c>
      <c r="U69">
        <v>59.879430032099869</v>
      </c>
      <c r="V69">
        <v>7.6821586730474731</v>
      </c>
      <c r="W69">
        <v>14.730006585692998</v>
      </c>
      <c r="X69">
        <v>62.464310403206532</v>
      </c>
      <c r="Y69">
        <v>0</v>
      </c>
      <c r="Z69">
        <v>0.46575670999999991</v>
      </c>
      <c r="AA69">
        <v>0</v>
      </c>
      <c r="AB69">
        <v>0</v>
      </c>
      <c r="AC69">
        <v>0</v>
      </c>
      <c r="AD69">
        <v>0</v>
      </c>
      <c r="AE69">
        <v>6.9777642817614973</v>
      </c>
      <c r="AF69">
        <v>5.9306608727180539</v>
      </c>
      <c r="AG69">
        <v>0</v>
      </c>
      <c r="AH69">
        <v>8.0197694399999992</v>
      </c>
      <c r="AI69">
        <v>0</v>
      </c>
      <c r="AJ69">
        <v>0</v>
      </c>
      <c r="AK69">
        <v>22.946524892671402</v>
      </c>
      <c r="AL69">
        <v>1.6715562815834766</v>
      </c>
      <c r="AM69">
        <v>0</v>
      </c>
      <c r="AN69">
        <v>0</v>
      </c>
      <c r="AO69">
        <v>0</v>
      </c>
      <c r="AP69">
        <v>1.0848050724109362</v>
      </c>
      <c r="AQ69">
        <v>0</v>
      </c>
      <c r="AR69">
        <v>1.4024761821557965</v>
      </c>
      <c r="AS69">
        <v>3.1327464258102888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849.9978015812751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337.43722849390741</v>
      </c>
      <c r="L70">
        <v>99.509050901612483</v>
      </c>
      <c r="M70">
        <v>61.478059255918829</v>
      </c>
      <c r="N70">
        <v>50.016285616229027</v>
      </c>
      <c r="O70">
        <v>70.657647234756354</v>
      </c>
      <c r="P70">
        <v>23.501153463931395</v>
      </c>
      <c r="Q70">
        <v>2.3497268457189011</v>
      </c>
      <c r="R70">
        <v>17.949102245822711</v>
      </c>
      <c r="S70">
        <v>0</v>
      </c>
      <c r="T70">
        <v>0</v>
      </c>
      <c r="U70">
        <v>59.879430032099869</v>
      </c>
      <c r="V70">
        <v>7.6821586730474731</v>
      </c>
      <c r="W70">
        <v>14.730006585692998</v>
      </c>
      <c r="X70">
        <v>62.464310403206532</v>
      </c>
      <c r="Y70">
        <v>0</v>
      </c>
      <c r="Z70">
        <v>0.46575670999999991</v>
      </c>
      <c r="AA70">
        <v>0</v>
      </c>
      <c r="AB70">
        <v>0</v>
      </c>
      <c r="AC70">
        <v>0</v>
      </c>
      <c r="AD70">
        <v>0</v>
      </c>
      <c r="AE70">
        <v>6.9777642817614973</v>
      </c>
      <c r="AF70">
        <v>5.9306608727180539</v>
      </c>
      <c r="AG70">
        <v>0</v>
      </c>
      <c r="AH70">
        <v>8.0197694399999992</v>
      </c>
      <c r="AI70">
        <v>0</v>
      </c>
      <c r="AJ70">
        <v>0</v>
      </c>
      <c r="AK70">
        <v>22.946524892671402</v>
      </c>
      <c r="AL70">
        <v>1.6715562815834766</v>
      </c>
      <c r="AM70">
        <v>0</v>
      </c>
      <c r="AN70">
        <v>0</v>
      </c>
      <c r="AO70">
        <v>0</v>
      </c>
      <c r="AP70">
        <v>1.0848050724109362</v>
      </c>
      <c r="AQ70">
        <v>0</v>
      </c>
      <c r="AR70">
        <v>1.4024761821557965</v>
      </c>
      <c r="AS70">
        <v>3.1327464258102888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859.2862199110557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284.31341550550405</v>
      </c>
      <c r="L71">
        <v>99.509050901612483</v>
      </c>
      <c r="M71">
        <v>61.478059255918829</v>
      </c>
      <c r="N71">
        <v>50.016285616229027</v>
      </c>
      <c r="O71">
        <v>70.657647234756354</v>
      </c>
      <c r="P71">
        <v>23.501153463931395</v>
      </c>
      <c r="Q71">
        <v>2.6892037132512669</v>
      </c>
      <c r="R71">
        <v>16.215017609531543</v>
      </c>
      <c r="S71">
        <v>0</v>
      </c>
      <c r="T71">
        <v>0</v>
      </c>
      <c r="U71">
        <v>59.879430032099869</v>
      </c>
      <c r="V71">
        <v>7.6795038078902209</v>
      </c>
      <c r="W71">
        <v>14.730006585692998</v>
      </c>
      <c r="X71">
        <v>62.464310403206532</v>
      </c>
      <c r="Y71">
        <v>0</v>
      </c>
      <c r="Z71">
        <v>0.46575670999999991</v>
      </c>
      <c r="AA71">
        <v>0</v>
      </c>
      <c r="AB71">
        <v>0</v>
      </c>
      <c r="AC71">
        <v>4.0980807882833359</v>
      </c>
      <c r="AD71">
        <v>0</v>
      </c>
      <c r="AE71">
        <v>6.9777642817614973</v>
      </c>
      <c r="AF71">
        <v>5.9306608727180539</v>
      </c>
      <c r="AG71">
        <v>0</v>
      </c>
      <c r="AH71">
        <v>8.0197694399999992</v>
      </c>
      <c r="AI71">
        <v>0</v>
      </c>
      <c r="AJ71">
        <v>0</v>
      </c>
      <c r="AK71">
        <v>22.946524892671402</v>
      </c>
      <c r="AL71">
        <v>1.6715562815834766</v>
      </c>
      <c r="AM71">
        <v>0</v>
      </c>
      <c r="AN71">
        <v>0</v>
      </c>
      <c r="AO71">
        <v>0</v>
      </c>
      <c r="AP71">
        <v>0.75936363852526922</v>
      </c>
      <c r="AQ71">
        <v>10.399254939682539</v>
      </c>
      <c r="AR71">
        <v>1.4024761821557965</v>
      </c>
      <c r="AS71">
        <v>3.1327464258102888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818.9370385828164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268.01729831209946</v>
      </c>
      <c r="L72">
        <v>98.67</v>
      </c>
      <c r="M72">
        <v>61.478059255918829</v>
      </c>
      <c r="N72">
        <v>50.016285616229027</v>
      </c>
      <c r="O72">
        <v>70.657647234756354</v>
      </c>
      <c r="P72">
        <v>23.501153463931395</v>
      </c>
      <c r="Q72">
        <v>2.6892037132512669</v>
      </c>
      <c r="R72">
        <v>17.904581763854829</v>
      </c>
      <c r="S72">
        <v>0</v>
      </c>
      <c r="T72">
        <v>0</v>
      </c>
      <c r="U72">
        <v>59.879430032099869</v>
      </c>
      <c r="V72">
        <v>7.6795038078902209</v>
      </c>
      <c r="W72">
        <v>14.730006585692998</v>
      </c>
      <c r="X72">
        <v>62.464310403206532</v>
      </c>
      <c r="Y72">
        <v>0</v>
      </c>
      <c r="Z72">
        <v>0.46575670999999991</v>
      </c>
      <c r="AA72">
        <v>0</v>
      </c>
      <c r="AB72">
        <v>0</v>
      </c>
      <c r="AC72">
        <v>4.0980807882833359</v>
      </c>
      <c r="AD72">
        <v>0</v>
      </c>
      <c r="AE72">
        <v>6.9777642817614973</v>
      </c>
      <c r="AF72">
        <v>5.9306608727180539</v>
      </c>
      <c r="AG72">
        <v>0</v>
      </c>
      <c r="AH72">
        <v>16.039538879999998</v>
      </c>
      <c r="AI72">
        <v>0</v>
      </c>
      <c r="AJ72">
        <v>0</v>
      </c>
      <c r="AK72">
        <v>22.946524892671402</v>
      </c>
      <c r="AL72">
        <v>10.865118068416521</v>
      </c>
      <c r="AM72">
        <v>0</v>
      </c>
      <c r="AN72">
        <v>0</v>
      </c>
      <c r="AO72">
        <v>0</v>
      </c>
      <c r="AP72">
        <v>0.75936363852526922</v>
      </c>
      <c r="AQ72">
        <v>10.399254939682539</v>
      </c>
      <c r="AR72">
        <v>1.4024761821557965</v>
      </c>
      <c r="AS72">
        <v>3.1327464258102888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820.70476586895575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268.01729831209946</v>
      </c>
      <c r="L73">
        <v>112</v>
      </c>
      <c r="M73">
        <v>61.478059255918829</v>
      </c>
      <c r="N73">
        <v>50.016285616229027</v>
      </c>
      <c r="O73">
        <v>70.657647234756354</v>
      </c>
      <c r="P73">
        <v>23.501153463931395</v>
      </c>
      <c r="Q73">
        <v>2.6898463934579442</v>
      </c>
      <c r="R73">
        <v>17.949251168338638</v>
      </c>
      <c r="S73">
        <v>3.1630440620325793</v>
      </c>
      <c r="T73">
        <v>0</v>
      </c>
      <c r="U73">
        <v>59.879430032099869</v>
      </c>
      <c r="V73">
        <v>7.6795038078902209</v>
      </c>
      <c r="W73">
        <v>14.730006585692998</v>
      </c>
      <c r="X73">
        <v>62.464310403206532</v>
      </c>
      <c r="Y73">
        <v>0</v>
      </c>
      <c r="Z73">
        <v>0.46575670999999991</v>
      </c>
      <c r="AA73">
        <v>2.9774299860759497</v>
      </c>
      <c r="AB73">
        <v>0</v>
      </c>
      <c r="AC73">
        <v>4.0980807882833359</v>
      </c>
      <c r="AD73">
        <v>3.8037213651778954</v>
      </c>
      <c r="AE73">
        <v>6.9777642817614973</v>
      </c>
      <c r="AF73">
        <v>5.9306608727180539</v>
      </c>
      <c r="AG73">
        <v>0</v>
      </c>
      <c r="AH73">
        <v>30.074135180401264</v>
      </c>
      <c r="AI73">
        <v>1.6170849739198738</v>
      </c>
      <c r="AJ73">
        <v>0</v>
      </c>
      <c r="AK73">
        <v>22.946524892671402</v>
      </c>
      <c r="AL73">
        <v>50.982475540791732</v>
      </c>
      <c r="AM73">
        <v>0</v>
      </c>
      <c r="AN73">
        <v>0</v>
      </c>
      <c r="AO73">
        <v>0</v>
      </c>
      <c r="AP73">
        <v>0.75936363852526922</v>
      </c>
      <c r="AQ73">
        <v>20.798509879365078</v>
      </c>
      <c r="AR73">
        <v>16.829715064311586</v>
      </c>
      <c r="AS73">
        <v>3.1327464258102888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925.6198059354673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268.01729831209946</v>
      </c>
      <c r="L74">
        <v>100.22</v>
      </c>
      <c r="M74">
        <v>61.478059255918829</v>
      </c>
      <c r="N74">
        <v>50.016285616229027</v>
      </c>
      <c r="O74">
        <v>70.657647234756354</v>
      </c>
      <c r="P74">
        <v>23.501153463931395</v>
      </c>
      <c r="Q74">
        <v>2.6898463934579442</v>
      </c>
      <c r="R74">
        <v>17.949251168338638</v>
      </c>
      <c r="S74">
        <v>0.72970491462383769</v>
      </c>
      <c r="T74">
        <v>0</v>
      </c>
      <c r="U74">
        <v>59.879430032099869</v>
      </c>
      <c r="V74">
        <v>7.6795038078902209</v>
      </c>
      <c r="W74">
        <v>14.730006585692998</v>
      </c>
      <c r="X74">
        <v>62.464310403206532</v>
      </c>
      <c r="Y74">
        <v>0</v>
      </c>
      <c r="Z74">
        <v>0.46575670999999991</v>
      </c>
      <c r="AA74">
        <v>5.887951344303799</v>
      </c>
      <c r="AB74">
        <v>5.5761154946736671</v>
      </c>
      <c r="AC74">
        <v>4.0980807882833359</v>
      </c>
      <c r="AD74">
        <v>6.7124497521574575</v>
      </c>
      <c r="AE74">
        <v>6.9777642817614973</v>
      </c>
      <c r="AF74">
        <v>5.9306608727180539</v>
      </c>
      <c r="AG74">
        <v>0</v>
      </c>
      <c r="AH74">
        <v>40.098847199999994</v>
      </c>
      <c r="AI74">
        <v>7.0073680739198734</v>
      </c>
      <c r="AJ74">
        <v>0</v>
      </c>
      <c r="AK74">
        <v>22.946524892671402</v>
      </c>
      <c r="AL74">
        <v>50.982475540791732</v>
      </c>
      <c r="AM74">
        <v>1.9189060672168043</v>
      </c>
      <c r="AN74">
        <v>0</v>
      </c>
      <c r="AO74">
        <v>0</v>
      </c>
      <c r="AP74">
        <v>0.75936363852526922</v>
      </c>
      <c r="AQ74">
        <v>31.19776481904762</v>
      </c>
      <c r="AR74">
        <v>16.829715064311586</v>
      </c>
      <c r="AS74">
        <v>3.1327464258102888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950.53498815443777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268.01729831209946</v>
      </c>
      <c r="L75">
        <v>100.22</v>
      </c>
      <c r="M75">
        <v>61.478059255918829</v>
      </c>
      <c r="N75">
        <v>50.016285616229027</v>
      </c>
      <c r="O75">
        <v>70.657647234756354</v>
      </c>
      <c r="P75">
        <v>23.501153463931395</v>
      </c>
      <c r="Q75">
        <v>2.6898463934579442</v>
      </c>
      <c r="R75">
        <v>17.949251168338638</v>
      </c>
      <c r="S75">
        <v>0</v>
      </c>
      <c r="T75">
        <v>0</v>
      </c>
      <c r="U75">
        <v>59.879430032099869</v>
      </c>
      <c r="V75">
        <v>7.6795038078902209</v>
      </c>
      <c r="W75">
        <v>14.730006585692998</v>
      </c>
      <c r="X75">
        <v>62.464310403206532</v>
      </c>
      <c r="Y75">
        <v>0</v>
      </c>
      <c r="Z75">
        <v>0.93151341999999981</v>
      </c>
      <c r="AA75">
        <v>9.3671956000000023</v>
      </c>
      <c r="AB75">
        <v>6.7726098556639149</v>
      </c>
      <c r="AC75">
        <v>8.2042493339092193</v>
      </c>
      <c r="AD75">
        <v>11.605825807267225</v>
      </c>
      <c r="AE75">
        <v>13.955528563522995</v>
      </c>
      <c r="AF75">
        <v>11.861322438640975</v>
      </c>
      <c r="AG75">
        <v>0</v>
      </c>
      <c r="AH75">
        <v>47.31663987167898</v>
      </c>
      <c r="AI75">
        <v>7.0073680739198734</v>
      </c>
      <c r="AJ75">
        <v>0</v>
      </c>
      <c r="AK75">
        <v>22.946524892671402</v>
      </c>
      <c r="AL75">
        <v>50.982475540791732</v>
      </c>
      <c r="AM75">
        <v>1.9189060672168043</v>
      </c>
      <c r="AN75">
        <v>0</v>
      </c>
      <c r="AO75">
        <v>0</v>
      </c>
      <c r="AP75">
        <v>0.75936363852526922</v>
      </c>
      <c r="AQ75">
        <v>31.19776481904762</v>
      </c>
      <c r="AR75">
        <v>1.8699685356884048</v>
      </c>
      <c r="AS75">
        <v>3.1327464258102888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969.11279515797605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268.01729831209946</v>
      </c>
      <c r="L76">
        <v>100.22</v>
      </c>
      <c r="M76">
        <v>61.478059255918829</v>
      </c>
      <c r="N76">
        <v>50.016285616229027</v>
      </c>
      <c r="O76">
        <v>70.657647234756354</v>
      </c>
      <c r="P76">
        <v>23.501153463931395</v>
      </c>
      <c r="Q76">
        <v>2.6898463934579442</v>
      </c>
      <c r="R76">
        <v>17.949251168338638</v>
      </c>
      <c r="S76">
        <v>0</v>
      </c>
      <c r="T76">
        <v>0</v>
      </c>
      <c r="U76">
        <v>59.879430032099869</v>
      </c>
      <c r="V76">
        <v>7.6795038078902209</v>
      </c>
      <c r="W76">
        <v>14.730006585692998</v>
      </c>
      <c r="X76">
        <v>62.464310403206532</v>
      </c>
      <c r="Y76">
        <v>0</v>
      </c>
      <c r="Z76">
        <v>5.5220117469999979</v>
      </c>
      <c r="AA76">
        <v>13.381708000000003</v>
      </c>
      <c r="AB76">
        <v>16.728346044861212</v>
      </c>
      <c r="AC76">
        <v>8.6275380624312863</v>
      </c>
      <c r="AD76">
        <v>15.47443426328539</v>
      </c>
      <c r="AE76">
        <v>20.933293284489476</v>
      </c>
      <c r="AF76">
        <v>13.179247000000002</v>
      </c>
      <c r="AG76">
        <v>0</v>
      </c>
      <c r="AH76">
        <v>59.42649148891234</v>
      </c>
      <c r="AI76">
        <v>7.0073680739198734</v>
      </c>
      <c r="AJ76">
        <v>0</v>
      </c>
      <c r="AK76">
        <v>22.946524892671402</v>
      </c>
      <c r="AL76">
        <v>50.982475540791732</v>
      </c>
      <c r="AM76">
        <v>4.4608920444111027</v>
      </c>
      <c r="AN76">
        <v>0</v>
      </c>
      <c r="AO76">
        <v>0</v>
      </c>
      <c r="AP76">
        <v>0.75936363852526922</v>
      </c>
      <c r="AQ76">
        <v>31.19776481904762</v>
      </c>
      <c r="AR76">
        <v>1.8699685356884048</v>
      </c>
      <c r="AS76">
        <v>3.1327464258102888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1014.9129661354668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245.65924740320085</v>
      </c>
      <c r="L77">
        <v>100.22</v>
      </c>
      <c r="M77">
        <v>61.478059255918829</v>
      </c>
      <c r="N77">
        <v>50.016285616229027</v>
      </c>
      <c r="O77">
        <v>70.657647234756354</v>
      </c>
      <c r="P77">
        <v>23.501153463931395</v>
      </c>
      <c r="Q77">
        <v>2.6898463934579442</v>
      </c>
      <c r="R77">
        <v>17.949251168338638</v>
      </c>
      <c r="S77">
        <v>0</v>
      </c>
      <c r="T77">
        <v>0</v>
      </c>
      <c r="U77">
        <v>59.879430032099869</v>
      </c>
      <c r="V77">
        <v>7.6795038078902209</v>
      </c>
      <c r="W77">
        <v>14.730006585692998</v>
      </c>
      <c r="X77">
        <v>62.464310403206532</v>
      </c>
      <c r="Y77">
        <v>0</v>
      </c>
      <c r="Z77">
        <v>5.5220117469999979</v>
      </c>
      <c r="AA77">
        <v>16.058049600000004</v>
      </c>
      <c r="AB77">
        <v>16.728346044861212</v>
      </c>
      <c r="AC77">
        <v>8.6275380624312863</v>
      </c>
      <c r="AD77">
        <v>15.47443426328539</v>
      </c>
      <c r="AE77">
        <v>20.933293284489476</v>
      </c>
      <c r="AF77">
        <v>13.179247000000002</v>
      </c>
      <c r="AG77">
        <v>0</v>
      </c>
      <c r="AH77">
        <v>59.42649148891234</v>
      </c>
      <c r="AI77">
        <v>7.0073680739198734</v>
      </c>
      <c r="AJ77">
        <v>0</v>
      </c>
      <c r="AK77">
        <v>22.946524892671402</v>
      </c>
      <c r="AL77">
        <v>10.029339181583476</v>
      </c>
      <c r="AM77">
        <v>4.4608920444111027</v>
      </c>
      <c r="AN77">
        <v>0</v>
      </c>
      <c r="AO77">
        <v>0</v>
      </c>
      <c r="AP77">
        <v>0.75936363852526922</v>
      </c>
      <c r="AQ77">
        <v>31.19776481904762</v>
      </c>
      <c r="AR77">
        <v>3.7399366321557959</v>
      </c>
      <c r="AS77">
        <v>3.1327464258102888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956.1480885638274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245.65924740320085</v>
      </c>
      <c r="L78">
        <v>100.22</v>
      </c>
      <c r="M78">
        <v>61.478059255918829</v>
      </c>
      <c r="N78">
        <v>50.016285616229027</v>
      </c>
      <c r="O78">
        <v>70.657647234756354</v>
      </c>
      <c r="P78">
        <v>23.501153463931395</v>
      </c>
      <c r="Q78">
        <v>2.6898463934579442</v>
      </c>
      <c r="R78">
        <v>17.949251168338638</v>
      </c>
      <c r="S78">
        <v>0</v>
      </c>
      <c r="T78">
        <v>0</v>
      </c>
      <c r="U78">
        <v>59.879430032099869</v>
      </c>
      <c r="V78">
        <v>7.6795038078902209</v>
      </c>
      <c r="W78">
        <v>14.730006585692998</v>
      </c>
      <c r="X78">
        <v>62.464310403206532</v>
      </c>
      <c r="Y78">
        <v>0</v>
      </c>
      <c r="Z78">
        <v>5.5220117469999979</v>
      </c>
      <c r="AA78">
        <v>16.058049600000004</v>
      </c>
      <c r="AB78">
        <v>16.728346044861212</v>
      </c>
      <c r="AC78">
        <v>8.6275380624312863</v>
      </c>
      <c r="AD78">
        <v>15.47443426328539</v>
      </c>
      <c r="AE78">
        <v>20.933293284489476</v>
      </c>
      <c r="AF78">
        <v>13.179247000000002</v>
      </c>
      <c r="AG78">
        <v>0</v>
      </c>
      <c r="AH78">
        <v>59.42649148891234</v>
      </c>
      <c r="AI78">
        <v>7.0073680739198734</v>
      </c>
      <c r="AJ78">
        <v>0</v>
      </c>
      <c r="AK78">
        <v>22.946524892671402</v>
      </c>
      <c r="AL78">
        <v>1.6715562815834766</v>
      </c>
      <c r="AM78">
        <v>4.4608920444111027</v>
      </c>
      <c r="AN78">
        <v>0</v>
      </c>
      <c r="AO78">
        <v>0</v>
      </c>
      <c r="AP78">
        <v>0.75936363852526922</v>
      </c>
      <c r="AQ78">
        <v>31.19776481904762</v>
      </c>
      <c r="AR78">
        <v>4.207428985688404</v>
      </c>
      <c r="AS78">
        <v>3.1327464258102888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948.25779801735985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245.65603662364484</v>
      </c>
      <c r="L79">
        <v>144.57</v>
      </c>
      <c r="M79">
        <v>61.478059255918829</v>
      </c>
      <c r="N79">
        <v>50.016285616229027</v>
      </c>
      <c r="O79">
        <v>70.657647234756354</v>
      </c>
      <c r="P79">
        <v>23.501153463931395</v>
      </c>
      <c r="Q79">
        <v>3.7420351483146068</v>
      </c>
      <c r="R79">
        <v>17.949251168338638</v>
      </c>
      <c r="S79">
        <v>0</v>
      </c>
      <c r="T79">
        <v>0</v>
      </c>
      <c r="U79">
        <v>59.879430032099869</v>
      </c>
      <c r="V79">
        <v>7.6795038078902209</v>
      </c>
      <c r="W79">
        <v>14.730006585692998</v>
      </c>
      <c r="X79">
        <v>62.464310403206532</v>
      </c>
      <c r="Y79">
        <v>0</v>
      </c>
      <c r="Z79">
        <v>5.5220117469999979</v>
      </c>
      <c r="AA79">
        <v>11.039909100000003</v>
      </c>
      <c r="AB79">
        <v>16.728346044861212</v>
      </c>
      <c r="AC79">
        <v>8.6275380624312863</v>
      </c>
      <c r="AD79">
        <v>15.47443426328539</v>
      </c>
      <c r="AE79">
        <v>20.933293284489476</v>
      </c>
      <c r="AF79">
        <v>13.179247000000002</v>
      </c>
      <c r="AG79">
        <v>0</v>
      </c>
      <c r="AH79">
        <v>59.34629403167898</v>
      </c>
      <c r="AI79">
        <v>7.0073680739198734</v>
      </c>
      <c r="AJ79">
        <v>0</v>
      </c>
      <c r="AK79">
        <v>22.946524892671402</v>
      </c>
      <c r="AL79">
        <v>1.6715562815834766</v>
      </c>
      <c r="AM79">
        <v>4.4608920444111027</v>
      </c>
      <c r="AN79">
        <v>0</v>
      </c>
      <c r="AO79">
        <v>0</v>
      </c>
      <c r="AP79">
        <v>1.6272076086164042</v>
      </c>
      <c r="AQ79">
        <v>31.19776481904762</v>
      </c>
      <c r="AR79">
        <v>16.829715064311586</v>
      </c>
      <c r="AS79">
        <v>3.1327464258102888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1002.0485680841416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245.65603662364484</v>
      </c>
      <c r="L80">
        <v>192.77924544253634</v>
      </c>
      <c r="M80">
        <v>61.478059255918829</v>
      </c>
      <c r="N80">
        <v>50.016285616229027</v>
      </c>
      <c r="O80">
        <v>70.657647234756354</v>
      </c>
      <c r="P80">
        <v>23.501153463931395</v>
      </c>
      <c r="Q80">
        <v>2.6901214260985356</v>
      </c>
      <c r="R80">
        <v>17.949251168338638</v>
      </c>
      <c r="S80">
        <v>0</v>
      </c>
      <c r="T80">
        <v>0</v>
      </c>
      <c r="U80">
        <v>59.879430032099869</v>
      </c>
      <c r="V80">
        <v>7.6795038078902209</v>
      </c>
      <c r="W80">
        <v>14.730006585692998</v>
      </c>
      <c r="X80">
        <v>62.464310403206532</v>
      </c>
      <c r="Y80">
        <v>0</v>
      </c>
      <c r="Z80">
        <v>5.5220117469999979</v>
      </c>
      <c r="AA80">
        <v>11.039909100000003</v>
      </c>
      <c r="AB80">
        <v>16.728346044861212</v>
      </c>
      <c r="AC80">
        <v>8.6275380624312863</v>
      </c>
      <c r="AD80">
        <v>15.47443426328539</v>
      </c>
      <c r="AE80">
        <v>20.933293284489476</v>
      </c>
      <c r="AF80">
        <v>13.179247000000002</v>
      </c>
      <c r="AG80">
        <v>0</v>
      </c>
      <c r="AH80">
        <v>56.138386079999989</v>
      </c>
      <c r="AI80">
        <v>1.6170849739198738</v>
      </c>
      <c r="AJ80">
        <v>0</v>
      </c>
      <c r="AK80">
        <v>22.946524892671402</v>
      </c>
      <c r="AL80">
        <v>1.6715562815834766</v>
      </c>
      <c r="AM80">
        <v>4.4608920444111027</v>
      </c>
      <c r="AN80">
        <v>0</v>
      </c>
      <c r="AO80">
        <v>0</v>
      </c>
      <c r="AP80">
        <v>1.6272076086164042</v>
      </c>
      <c r="AQ80">
        <v>31.19776481904762</v>
      </c>
      <c r="AR80">
        <v>16.829715064311586</v>
      </c>
      <c r="AS80">
        <v>3.1327464258102888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1040.6077087527826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239.04587418895201</v>
      </c>
      <c r="L81">
        <v>192.08912028426005</v>
      </c>
      <c r="M81">
        <v>61.478059255918829</v>
      </c>
      <c r="N81">
        <v>50.016285616229027</v>
      </c>
      <c r="O81">
        <v>70.657647234756354</v>
      </c>
      <c r="P81">
        <v>23.501153463931395</v>
      </c>
      <c r="Q81">
        <v>2.6910311666666669</v>
      </c>
      <c r="R81">
        <v>17.949251168338638</v>
      </c>
      <c r="S81">
        <v>0</v>
      </c>
      <c r="T81">
        <v>0</v>
      </c>
      <c r="U81">
        <v>58.229959215419093</v>
      </c>
      <c r="V81">
        <v>7.6795038078902209</v>
      </c>
      <c r="W81">
        <v>14.730006585692998</v>
      </c>
      <c r="X81">
        <v>62.464310403206532</v>
      </c>
      <c r="Y81">
        <v>0</v>
      </c>
      <c r="Z81">
        <v>5.5220117469999979</v>
      </c>
      <c r="AA81">
        <v>10.973000472151901</v>
      </c>
      <c r="AB81">
        <v>16.728346044861212</v>
      </c>
      <c r="AC81">
        <v>8.6275380624312863</v>
      </c>
      <c r="AD81">
        <v>15.47443426328539</v>
      </c>
      <c r="AE81">
        <v>20.933293284489476</v>
      </c>
      <c r="AF81">
        <v>13.179247000000002</v>
      </c>
      <c r="AG81">
        <v>0</v>
      </c>
      <c r="AH81">
        <v>52.128501360000001</v>
      </c>
      <c r="AI81">
        <v>0</v>
      </c>
      <c r="AJ81">
        <v>0</v>
      </c>
      <c r="AK81">
        <v>22.946524892671402</v>
      </c>
      <c r="AL81">
        <v>1.6715562815834766</v>
      </c>
      <c r="AM81">
        <v>4.4608920444111027</v>
      </c>
      <c r="AN81">
        <v>0</v>
      </c>
      <c r="AO81">
        <v>0</v>
      </c>
      <c r="AP81">
        <v>1.6272076086164042</v>
      </c>
      <c r="AQ81">
        <v>31.19776481904762</v>
      </c>
      <c r="AR81">
        <v>2.804952364311593</v>
      </c>
      <c r="AS81">
        <v>2.5631562863514721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1011.3706289224741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239.04587418895201</v>
      </c>
      <c r="L82">
        <v>192.08912028426005</v>
      </c>
      <c r="M82">
        <v>61.478059255918829</v>
      </c>
      <c r="N82">
        <v>50.016285616229027</v>
      </c>
      <c r="O82">
        <v>70.657647234756354</v>
      </c>
      <c r="P82">
        <v>23.501153463931395</v>
      </c>
      <c r="Q82">
        <v>2.6910311666666669</v>
      </c>
      <c r="R82">
        <v>17.949251168338638</v>
      </c>
      <c r="S82">
        <v>0</v>
      </c>
      <c r="T82">
        <v>0</v>
      </c>
      <c r="U82">
        <v>56.620533899104188</v>
      </c>
      <c r="V82">
        <v>7.6795038078902209</v>
      </c>
      <c r="W82">
        <v>14.730006585692998</v>
      </c>
      <c r="X82">
        <v>62.464310403206532</v>
      </c>
      <c r="Y82">
        <v>0</v>
      </c>
      <c r="Z82">
        <v>5.5220117469999979</v>
      </c>
      <c r="AA82">
        <v>5.6872259000000005</v>
      </c>
      <c r="AB82">
        <v>11.152230550187545</v>
      </c>
      <c r="AC82">
        <v>8.2042493339092193</v>
      </c>
      <c r="AD82">
        <v>3.3562250956850876</v>
      </c>
      <c r="AE82">
        <v>20.933293284489476</v>
      </c>
      <c r="AF82">
        <v>6.589623500000001</v>
      </c>
      <c r="AG82">
        <v>0</v>
      </c>
      <c r="AH82">
        <v>44.10873191999999</v>
      </c>
      <c r="AI82">
        <v>0</v>
      </c>
      <c r="AJ82">
        <v>0</v>
      </c>
      <c r="AK82">
        <v>22.946524892671402</v>
      </c>
      <c r="AL82">
        <v>1.6715562815834766</v>
      </c>
      <c r="AM82">
        <v>1.9189060672168043</v>
      </c>
      <c r="AN82">
        <v>0</v>
      </c>
      <c r="AO82">
        <v>0</v>
      </c>
      <c r="AP82">
        <v>1.6272076086164042</v>
      </c>
      <c r="AQ82">
        <v>31.19776481904762</v>
      </c>
      <c r="AR82">
        <v>2.804952364311593</v>
      </c>
      <c r="AS82">
        <v>2.5631562863514721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969.20643672601705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270.2305445929382</v>
      </c>
      <c r="L83">
        <v>192.2889909098941</v>
      </c>
      <c r="M83">
        <v>61.478059255918829</v>
      </c>
      <c r="N83">
        <v>50.016285616229027</v>
      </c>
      <c r="O83">
        <v>70.657647234756354</v>
      </c>
      <c r="P83">
        <v>23.501153463931395</v>
      </c>
      <c r="Q83">
        <v>2.6910311666666669</v>
      </c>
      <c r="R83">
        <v>17.949251168338638</v>
      </c>
      <c r="S83">
        <v>0</v>
      </c>
      <c r="T83">
        <v>0</v>
      </c>
      <c r="U83">
        <v>55.018142268499801</v>
      </c>
      <c r="V83">
        <v>7.6795038078902209</v>
      </c>
      <c r="W83">
        <v>14.730006585692998</v>
      </c>
      <c r="X83">
        <v>62.464310403206532</v>
      </c>
      <c r="Y83">
        <v>0</v>
      </c>
      <c r="Z83">
        <v>2.7610056539090904</v>
      </c>
      <c r="AA83">
        <v>0</v>
      </c>
      <c r="AB83">
        <v>5.5761154946736671</v>
      </c>
      <c r="AC83">
        <v>8.2042493339092193</v>
      </c>
      <c r="AD83">
        <v>0</v>
      </c>
      <c r="AE83">
        <v>13.955528563522995</v>
      </c>
      <c r="AF83">
        <v>5.9306608727180539</v>
      </c>
      <c r="AG83">
        <v>0</v>
      </c>
      <c r="AH83">
        <v>28.069193039999995</v>
      </c>
      <c r="AI83">
        <v>0</v>
      </c>
      <c r="AJ83">
        <v>0</v>
      </c>
      <c r="AK83">
        <v>22.946524892671402</v>
      </c>
      <c r="AL83">
        <v>1.6715562815834766</v>
      </c>
      <c r="AM83">
        <v>0</v>
      </c>
      <c r="AN83">
        <v>0</v>
      </c>
      <c r="AO83">
        <v>0</v>
      </c>
      <c r="AP83">
        <v>1.6272076086164042</v>
      </c>
      <c r="AQ83">
        <v>31.19776481904762</v>
      </c>
      <c r="AR83">
        <v>5.1424128143115926</v>
      </c>
      <c r="AS83">
        <v>2.5631562863514721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958.35030213527773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285.78029953693937</v>
      </c>
      <c r="L84">
        <v>193.78001500470549</v>
      </c>
      <c r="M84">
        <v>61.478059255918829</v>
      </c>
      <c r="N84">
        <v>50.016285616229027</v>
      </c>
      <c r="O84">
        <v>70.657647234756354</v>
      </c>
      <c r="P84">
        <v>23.501153463931395</v>
      </c>
      <c r="Q84">
        <v>2.6910311666666669</v>
      </c>
      <c r="R84">
        <v>17.949251168338638</v>
      </c>
      <c r="S84">
        <v>0</v>
      </c>
      <c r="T84">
        <v>0</v>
      </c>
      <c r="U84">
        <v>53.081798203458973</v>
      </c>
      <c r="V84">
        <v>7.6795038078902209</v>
      </c>
      <c r="W84">
        <v>14.730006585692998</v>
      </c>
      <c r="X84">
        <v>62.464310403206532</v>
      </c>
      <c r="Y84">
        <v>0</v>
      </c>
      <c r="Z84">
        <v>2.7610056539090904</v>
      </c>
      <c r="AA84">
        <v>0</v>
      </c>
      <c r="AB84">
        <v>5.5761154946736671</v>
      </c>
      <c r="AC84">
        <v>8.2042493339092193</v>
      </c>
      <c r="AD84">
        <v>0</v>
      </c>
      <c r="AE84">
        <v>6.9777642817614973</v>
      </c>
      <c r="AF84">
        <v>5.9306608727180539</v>
      </c>
      <c r="AG84">
        <v>0</v>
      </c>
      <c r="AH84">
        <v>16.039538879999998</v>
      </c>
      <c r="AI84">
        <v>0</v>
      </c>
      <c r="AJ84">
        <v>0</v>
      </c>
      <c r="AK84">
        <v>22.946524892671402</v>
      </c>
      <c r="AL84">
        <v>1.6715562815834766</v>
      </c>
      <c r="AM84">
        <v>0</v>
      </c>
      <c r="AN84">
        <v>0</v>
      </c>
      <c r="AO84">
        <v>0</v>
      </c>
      <c r="AP84">
        <v>1.6272076086164042</v>
      </c>
      <c r="AQ84">
        <v>31.19776481904762</v>
      </c>
      <c r="AR84">
        <v>5.1424128143115926</v>
      </c>
      <c r="AS84">
        <v>2.5631562863514721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954.44731866728819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299.13643419152118</v>
      </c>
      <c r="L85">
        <v>194.28</v>
      </c>
      <c r="M85">
        <v>61.478059255918829</v>
      </c>
      <c r="N85">
        <v>50.016285616229027</v>
      </c>
      <c r="O85">
        <v>70.657647234756354</v>
      </c>
      <c r="P85">
        <v>23.501153463931395</v>
      </c>
      <c r="Q85">
        <v>2.6910311666666669</v>
      </c>
      <c r="R85">
        <v>17.949251168338638</v>
      </c>
      <c r="S85">
        <v>0</v>
      </c>
      <c r="T85">
        <v>0</v>
      </c>
      <c r="U85">
        <v>49.062493414915807</v>
      </c>
      <c r="V85">
        <v>7.6795038078902209</v>
      </c>
      <c r="W85">
        <v>14.730006585692998</v>
      </c>
      <c r="X85">
        <v>62.464310403206532</v>
      </c>
      <c r="Y85">
        <v>0</v>
      </c>
      <c r="Z85">
        <v>2.7610056539090904</v>
      </c>
      <c r="AA85">
        <v>0</v>
      </c>
      <c r="AB85">
        <v>5.5761154946736671</v>
      </c>
      <c r="AC85">
        <v>8.2042493339092193</v>
      </c>
      <c r="AD85">
        <v>0</v>
      </c>
      <c r="AE85">
        <v>6.9777642817614973</v>
      </c>
      <c r="AF85">
        <v>5.9306608727180539</v>
      </c>
      <c r="AG85">
        <v>0</v>
      </c>
      <c r="AH85">
        <v>16.039538879999998</v>
      </c>
      <c r="AI85">
        <v>0</v>
      </c>
      <c r="AJ85">
        <v>0</v>
      </c>
      <c r="AK85">
        <v>22.946524892671402</v>
      </c>
      <c r="AL85">
        <v>1.6715562815834766</v>
      </c>
      <c r="AM85">
        <v>0</v>
      </c>
      <c r="AN85">
        <v>0</v>
      </c>
      <c r="AO85">
        <v>0</v>
      </c>
      <c r="AP85">
        <v>1.6272076086164042</v>
      </c>
      <c r="AQ85">
        <v>30.313617839999996</v>
      </c>
      <c r="AR85">
        <v>5.1424128143115926</v>
      </c>
      <c r="AS85">
        <v>2.5631562863514721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963.39998654957367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300.68194364190555</v>
      </c>
      <c r="L86">
        <v>194.28</v>
      </c>
      <c r="M86">
        <v>61.478059255918829</v>
      </c>
      <c r="N86">
        <v>50.016285616229027</v>
      </c>
      <c r="O86">
        <v>70.657647234756354</v>
      </c>
      <c r="P86">
        <v>23.501153463931395</v>
      </c>
      <c r="Q86">
        <v>2.6910311666666669</v>
      </c>
      <c r="R86">
        <v>17.949251168338638</v>
      </c>
      <c r="S86">
        <v>0</v>
      </c>
      <c r="T86">
        <v>0</v>
      </c>
      <c r="U86">
        <v>49.062493414915807</v>
      </c>
      <c r="V86">
        <v>7.6795038078902209</v>
      </c>
      <c r="W86">
        <v>14.730006585692998</v>
      </c>
      <c r="X86">
        <v>62.464310403206532</v>
      </c>
      <c r="Y86">
        <v>0</v>
      </c>
      <c r="Z86">
        <v>2.7610056539090904</v>
      </c>
      <c r="AA86">
        <v>0</v>
      </c>
      <c r="AB86">
        <v>5.5761154946736671</v>
      </c>
      <c r="AC86">
        <v>8.2042493339092193</v>
      </c>
      <c r="AD86">
        <v>0</v>
      </c>
      <c r="AE86">
        <v>6.9777642817614973</v>
      </c>
      <c r="AF86">
        <v>5.9306608727180539</v>
      </c>
      <c r="AG86">
        <v>0</v>
      </c>
      <c r="AH86">
        <v>16.039538879999998</v>
      </c>
      <c r="AI86">
        <v>0</v>
      </c>
      <c r="AJ86">
        <v>0</v>
      </c>
      <c r="AK86">
        <v>22.946524892671402</v>
      </c>
      <c r="AL86">
        <v>1.6715562815834766</v>
      </c>
      <c r="AM86">
        <v>0</v>
      </c>
      <c r="AN86">
        <v>0</v>
      </c>
      <c r="AO86">
        <v>0</v>
      </c>
      <c r="AP86">
        <v>1.6272076086164042</v>
      </c>
      <c r="AQ86">
        <v>30.313617839999996</v>
      </c>
      <c r="AR86">
        <v>5.1424128143115926</v>
      </c>
      <c r="AS86">
        <v>2.5631562863514721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964.94549599995821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312.5127809539693</v>
      </c>
      <c r="L87">
        <v>146.07873469819032</v>
      </c>
      <c r="M87">
        <v>61.478059255918829</v>
      </c>
      <c r="N87">
        <v>50.016285616229027</v>
      </c>
      <c r="O87">
        <v>70.657647234756354</v>
      </c>
      <c r="P87">
        <v>23.501153463931395</v>
      </c>
      <c r="Q87">
        <v>2.6910311666666669</v>
      </c>
      <c r="R87">
        <v>17.954197548835463</v>
      </c>
      <c r="S87">
        <v>0</v>
      </c>
      <c r="T87">
        <v>0</v>
      </c>
      <c r="U87">
        <v>49.062493414915807</v>
      </c>
      <c r="V87">
        <v>7.9622617439278276</v>
      </c>
      <c r="W87">
        <v>14.730006585692998</v>
      </c>
      <c r="X87">
        <v>62.464310403206532</v>
      </c>
      <c r="Y87">
        <v>0</v>
      </c>
      <c r="Z87">
        <v>0</v>
      </c>
      <c r="AA87">
        <v>0</v>
      </c>
      <c r="AB87">
        <v>5.5761154946736671</v>
      </c>
      <c r="AC87">
        <v>4.0980807882833359</v>
      </c>
      <c r="AD87">
        <v>0</v>
      </c>
      <c r="AE87">
        <v>6.9777642817614973</v>
      </c>
      <c r="AF87">
        <v>5.9306608727180539</v>
      </c>
      <c r="AG87">
        <v>0</v>
      </c>
      <c r="AH87">
        <v>16.039538879999998</v>
      </c>
      <c r="AI87">
        <v>0</v>
      </c>
      <c r="AJ87">
        <v>0</v>
      </c>
      <c r="AK87">
        <v>22.946524892671402</v>
      </c>
      <c r="AL87">
        <v>1.6715562815834766</v>
      </c>
      <c r="AM87">
        <v>0</v>
      </c>
      <c r="AN87">
        <v>0</v>
      </c>
      <c r="AO87">
        <v>0</v>
      </c>
      <c r="AP87">
        <v>1.6272076086164042</v>
      </c>
      <c r="AQ87">
        <v>30.313617839999996</v>
      </c>
      <c r="AR87">
        <v>5.1424128143115926</v>
      </c>
      <c r="AS87">
        <v>2.5631562863514721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921.99559812721157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312.5127809539693</v>
      </c>
      <c r="L88">
        <v>97.87</v>
      </c>
      <c r="M88">
        <v>61.478059255918829</v>
      </c>
      <c r="N88">
        <v>50.016285616229027</v>
      </c>
      <c r="O88">
        <v>70.657647234756354</v>
      </c>
      <c r="P88">
        <v>23.501153463931395</v>
      </c>
      <c r="Q88">
        <v>2.6910311666666669</v>
      </c>
      <c r="R88">
        <v>17.954197548835463</v>
      </c>
      <c r="S88">
        <v>0</v>
      </c>
      <c r="T88">
        <v>0</v>
      </c>
      <c r="U88">
        <v>49.062493414915807</v>
      </c>
      <c r="V88">
        <v>7.6821586730474731</v>
      </c>
      <c r="W88">
        <v>14.730006585692998</v>
      </c>
      <c r="X88">
        <v>62.464310403206532</v>
      </c>
      <c r="Y88">
        <v>0</v>
      </c>
      <c r="Z88">
        <v>0</v>
      </c>
      <c r="AA88">
        <v>0</v>
      </c>
      <c r="AB88">
        <v>0</v>
      </c>
      <c r="AC88">
        <v>4.0980807882833359</v>
      </c>
      <c r="AD88">
        <v>0</v>
      </c>
      <c r="AE88">
        <v>6.9777642817614973</v>
      </c>
      <c r="AF88">
        <v>5.9306608727180539</v>
      </c>
      <c r="AG88">
        <v>0</v>
      </c>
      <c r="AH88">
        <v>16.039538879999998</v>
      </c>
      <c r="AI88">
        <v>0</v>
      </c>
      <c r="AJ88">
        <v>0</v>
      </c>
      <c r="AK88">
        <v>22.946524892671402</v>
      </c>
      <c r="AL88">
        <v>1.6715562815834766</v>
      </c>
      <c r="AM88">
        <v>0</v>
      </c>
      <c r="AN88">
        <v>0</v>
      </c>
      <c r="AO88">
        <v>0</v>
      </c>
      <c r="AP88">
        <v>1.6272076086164042</v>
      </c>
      <c r="AQ88">
        <v>30.313617839999996</v>
      </c>
      <c r="AR88">
        <v>5.1424128143115926</v>
      </c>
      <c r="AS88">
        <v>2.5631562863514721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867.93064486346736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325.87728099729742</v>
      </c>
      <c r="L89">
        <v>98.23</v>
      </c>
      <c r="M89">
        <v>61.478059255918829</v>
      </c>
      <c r="N89">
        <v>50.016285616229027</v>
      </c>
      <c r="O89">
        <v>70.657647234756354</v>
      </c>
      <c r="P89">
        <v>23.501153463931395</v>
      </c>
      <c r="Q89">
        <v>2.6910311666666669</v>
      </c>
      <c r="R89">
        <v>17.954197548835463</v>
      </c>
      <c r="S89">
        <v>0</v>
      </c>
      <c r="T89">
        <v>0</v>
      </c>
      <c r="U89">
        <v>49.062493414915807</v>
      </c>
      <c r="V89">
        <v>7.6821586730474731</v>
      </c>
      <c r="W89">
        <v>14.730006585692998</v>
      </c>
      <c r="X89">
        <v>62.464310403206532</v>
      </c>
      <c r="Y89">
        <v>0</v>
      </c>
      <c r="Z89">
        <v>0</v>
      </c>
      <c r="AA89">
        <v>0</v>
      </c>
      <c r="AB89">
        <v>0</v>
      </c>
      <c r="AC89">
        <v>4.0980807882833359</v>
      </c>
      <c r="AD89">
        <v>0</v>
      </c>
      <c r="AE89">
        <v>6.9777642817614973</v>
      </c>
      <c r="AF89">
        <v>5.9306608727180539</v>
      </c>
      <c r="AG89">
        <v>0</v>
      </c>
      <c r="AH89">
        <v>16.039538879999998</v>
      </c>
      <c r="AI89">
        <v>0</v>
      </c>
      <c r="AJ89">
        <v>0</v>
      </c>
      <c r="AK89">
        <v>22.946524892671402</v>
      </c>
      <c r="AL89">
        <v>1.6715562815834766</v>
      </c>
      <c r="AM89">
        <v>0</v>
      </c>
      <c r="AN89">
        <v>0</v>
      </c>
      <c r="AO89">
        <v>0</v>
      </c>
      <c r="AP89">
        <v>1.6272076086164042</v>
      </c>
      <c r="AQ89">
        <v>30.73464031</v>
      </c>
      <c r="AR89">
        <v>5.1424128143115926</v>
      </c>
      <c r="AS89">
        <v>2.5631562863514721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882.07616737679552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325.87728099729742</v>
      </c>
      <c r="L90">
        <v>98.23</v>
      </c>
      <c r="M90">
        <v>61.478059255918829</v>
      </c>
      <c r="N90">
        <v>50.016285616229027</v>
      </c>
      <c r="O90">
        <v>70.657647234756354</v>
      </c>
      <c r="P90">
        <v>23.501153463931395</v>
      </c>
      <c r="Q90">
        <v>2.6910311666666669</v>
      </c>
      <c r="R90">
        <v>17.954197548835463</v>
      </c>
      <c r="S90">
        <v>0</v>
      </c>
      <c r="T90">
        <v>0</v>
      </c>
      <c r="U90">
        <v>49.062493414915807</v>
      </c>
      <c r="V90">
        <v>7.6794253985431835</v>
      </c>
      <c r="W90">
        <v>14.730006585692998</v>
      </c>
      <c r="X90">
        <v>62.464310403206532</v>
      </c>
      <c r="Y90">
        <v>0</v>
      </c>
      <c r="Z90">
        <v>0</v>
      </c>
      <c r="AA90">
        <v>0</v>
      </c>
      <c r="AB90">
        <v>0</v>
      </c>
      <c r="AC90">
        <v>4.0980807882833359</v>
      </c>
      <c r="AD90">
        <v>0</v>
      </c>
      <c r="AE90">
        <v>6.9777642817614973</v>
      </c>
      <c r="AF90">
        <v>5.9306608727180539</v>
      </c>
      <c r="AG90">
        <v>0</v>
      </c>
      <c r="AH90">
        <v>8.0197694399999992</v>
      </c>
      <c r="AI90">
        <v>0</v>
      </c>
      <c r="AJ90">
        <v>0</v>
      </c>
      <c r="AK90">
        <v>22.946524892671402</v>
      </c>
      <c r="AL90">
        <v>1.6715562815834766</v>
      </c>
      <c r="AM90">
        <v>0</v>
      </c>
      <c r="AN90">
        <v>0</v>
      </c>
      <c r="AO90">
        <v>0</v>
      </c>
      <c r="AP90">
        <v>1.6272076086164042</v>
      </c>
      <c r="AQ90">
        <v>20.798509879365078</v>
      </c>
      <c r="AR90">
        <v>5.1424128143115926</v>
      </c>
      <c r="AS90">
        <v>2.5631562863514721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864.11753423165624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339.24744910856589</v>
      </c>
      <c r="L91">
        <v>30.74</v>
      </c>
      <c r="M91">
        <v>61.478059255918829</v>
      </c>
      <c r="N91">
        <v>50.016285616229027</v>
      </c>
      <c r="O91">
        <v>70.657647234756354</v>
      </c>
      <c r="P91">
        <v>23.501153463931395</v>
      </c>
      <c r="Q91">
        <v>2.6910311666666669</v>
      </c>
      <c r="R91">
        <v>17.954197548835463</v>
      </c>
      <c r="S91">
        <v>0</v>
      </c>
      <c r="T91">
        <v>0</v>
      </c>
      <c r="U91">
        <v>49.062493414915807</v>
      </c>
      <c r="V91">
        <v>7.6794253985431835</v>
      </c>
      <c r="W91">
        <v>14.730006585692998</v>
      </c>
      <c r="X91">
        <v>63.985913787933889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6.9777642817614973</v>
      </c>
      <c r="AF91">
        <v>5.9306608727180539</v>
      </c>
      <c r="AG91">
        <v>0</v>
      </c>
      <c r="AH91">
        <v>0</v>
      </c>
      <c r="AI91">
        <v>0</v>
      </c>
      <c r="AJ91">
        <v>0</v>
      </c>
      <c r="AK91">
        <v>22.946524892671402</v>
      </c>
      <c r="AL91">
        <v>1.6715562815834766</v>
      </c>
      <c r="AM91">
        <v>0</v>
      </c>
      <c r="AN91">
        <v>0</v>
      </c>
      <c r="AO91">
        <v>0</v>
      </c>
      <c r="AP91">
        <v>1.6272076086164042</v>
      </c>
      <c r="AQ91">
        <v>20.798509879365078</v>
      </c>
      <c r="AR91">
        <v>5.1424128143115926</v>
      </c>
      <c r="AS91">
        <v>2.8479515756764799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799.68625078869354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317.43232609813805</v>
      </c>
      <c r="L92">
        <v>1.9300333650272279</v>
      </c>
      <c r="M92">
        <v>61.478059255918829</v>
      </c>
      <c r="N92">
        <v>50.016285616229027</v>
      </c>
      <c r="O92">
        <v>70.657647234756354</v>
      </c>
      <c r="P92">
        <v>23.501153463931395</v>
      </c>
      <c r="Q92">
        <v>2.6910311666666669</v>
      </c>
      <c r="R92">
        <v>17.954197548835463</v>
      </c>
      <c r="S92">
        <v>0</v>
      </c>
      <c r="T92">
        <v>0</v>
      </c>
      <c r="U92">
        <v>49.062493414915807</v>
      </c>
      <c r="V92">
        <v>7.6794253985431835</v>
      </c>
      <c r="W92">
        <v>14.730006585692998</v>
      </c>
      <c r="X92">
        <v>62.464103900227251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6.9777642817614973</v>
      </c>
      <c r="AF92">
        <v>5.9306608727180539</v>
      </c>
      <c r="AG92">
        <v>0</v>
      </c>
      <c r="AH92">
        <v>0</v>
      </c>
      <c r="AI92">
        <v>0</v>
      </c>
      <c r="AJ92">
        <v>0</v>
      </c>
      <c r="AK92">
        <v>22.946524892671402</v>
      </c>
      <c r="AL92">
        <v>1.6715562815834766</v>
      </c>
      <c r="AM92">
        <v>0</v>
      </c>
      <c r="AN92">
        <v>0</v>
      </c>
      <c r="AO92">
        <v>0</v>
      </c>
      <c r="AP92">
        <v>1.6272076086164042</v>
      </c>
      <c r="AQ92">
        <v>20.798509879365078</v>
      </c>
      <c r="AR92">
        <v>5.1424128143115926</v>
      </c>
      <c r="AS92">
        <v>2.8479515756764799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747.53935125558621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286.33716059932516</v>
      </c>
      <c r="L93">
        <v>1.9300333650272279</v>
      </c>
      <c r="M93">
        <v>61.478059255918829</v>
      </c>
      <c r="N93">
        <v>50.016285616229027</v>
      </c>
      <c r="O93">
        <v>70.657647234756354</v>
      </c>
      <c r="P93">
        <v>23.501153463931395</v>
      </c>
      <c r="Q93">
        <v>2.6910311666666669</v>
      </c>
      <c r="R93">
        <v>17.954197548835463</v>
      </c>
      <c r="S93">
        <v>0</v>
      </c>
      <c r="T93">
        <v>0</v>
      </c>
      <c r="U93">
        <v>49.062493414915807</v>
      </c>
      <c r="V93">
        <v>7.6794253985431835</v>
      </c>
      <c r="W93">
        <v>14.730006585692998</v>
      </c>
      <c r="X93">
        <v>62.466326615040003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6.9777642817614973</v>
      </c>
      <c r="AF93">
        <v>5.9306608727180539</v>
      </c>
      <c r="AG93">
        <v>0</v>
      </c>
      <c r="AH93">
        <v>0</v>
      </c>
      <c r="AI93">
        <v>0</v>
      </c>
      <c r="AJ93">
        <v>0</v>
      </c>
      <c r="AK93">
        <v>22.946524892671402</v>
      </c>
      <c r="AL93">
        <v>1.6715562815834766</v>
      </c>
      <c r="AM93">
        <v>0</v>
      </c>
      <c r="AN93">
        <v>0</v>
      </c>
      <c r="AO93">
        <v>0</v>
      </c>
      <c r="AP93">
        <v>1.6272076086164042</v>
      </c>
      <c r="AQ93">
        <v>10.399254939682539</v>
      </c>
      <c r="AR93">
        <v>5.1424128143115926</v>
      </c>
      <c r="AS93">
        <v>3.1327464258102888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706.33194838203747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260.306688280451</v>
      </c>
      <c r="L94">
        <v>1.9300333650272279</v>
      </c>
      <c r="M94">
        <v>61.478059255918829</v>
      </c>
      <c r="N94">
        <v>50.016285616229027</v>
      </c>
      <c r="O94">
        <v>70.657647234756354</v>
      </c>
      <c r="P94">
        <v>23.501153463931395</v>
      </c>
      <c r="Q94">
        <v>2.6910311666666669</v>
      </c>
      <c r="R94">
        <v>17.954197548835463</v>
      </c>
      <c r="S94">
        <v>0</v>
      </c>
      <c r="T94">
        <v>0</v>
      </c>
      <c r="U94">
        <v>49.062493414915807</v>
      </c>
      <c r="V94">
        <v>7.6794253985431835</v>
      </c>
      <c r="W94">
        <v>14.730006585692998</v>
      </c>
      <c r="X94">
        <v>62.465895175968718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6.9777642817614973</v>
      </c>
      <c r="AF94">
        <v>5.9306608727180539</v>
      </c>
      <c r="AG94">
        <v>0</v>
      </c>
      <c r="AH94">
        <v>0</v>
      </c>
      <c r="AI94">
        <v>0</v>
      </c>
      <c r="AJ94">
        <v>0</v>
      </c>
      <c r="AK94">
        <v>22.946524892671402</v>
      </c>
      <c r="AL94">
        <v>1.6715562815834766</v>
      </c>
      <c r="AM94">
        <v>0</v>
      </c>
      <c r="AN94">
        <v>0</v>
      </c>
      <c r="AO94">
        <v>0</v>
      </c>
      <c r="AP94">
        <v>1.6272076086164042</v>
      </c>
      <c r="AQ94">
        <v>10.399254939682539</v>
      </c>
      <c r="AR94">
        <v>5.1424128143115926</v>
      </c>
      <c r="AS94">
        <v>3.1327464258102888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680.30104462409201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260.306688280451</v>
      </c>
      <c r="L95">
        <v>1.9300333650272279</v>
      </c>
      <c r="M95">
        <v>61.478059255918829</v>
      </c>
      <c r="N95">
        <v>50.016285616229027</v>
      </c>
      <c r="O95">
        <v>70.657647234756354</v>
      </c>
      <c r="P95">
        <v>23.501153463931395</v>
      </c>
      <c r="Q95">
        <v>2.6910311666666669</v>
      </c>
      <c r="R95">
        <v>4.3813136643678163</v>
      </c>
      <c r="S95">
        <v>0</v>
      </c>
      <c r="T95">
        <v>0</v>
      </c>
      <c r="U95">
        <v>49.062493414915807</v>
      </c>
      <c r="V95">
        <v>2.6399041050328229</v>
      </c>
      <c r="W95">
        <v>14.729658027135677</v>
      </c>
      <c r="X95">
        <v>62.46690073405172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6.9777642817614973</v>
      </c>
      <c r="AF95">
        <v>5.9306608727180539</v>
      </c>
      <c r="AG95">
        <v>0</v>
      </c>
      <c r="AH95">
        <v>0</v>
      </c>
      <c r="AI95">
        <v>0</v>
      </c>
      <c r="AJ95">
        <v>0</v>
      </c>
      <c r="AK95">
        <v>22.946524892671402</v>
      </c>
      <c r="AL95">
        <v>1.6715562815834766</v>
      </c>
      <c r="AM95">
        <v>0</v>
      </c>
      <c r="AN95">
        <v>0</v>
      </c>
      <c r="AO95">
        <v>0</v>
      </c>
      <c r="AP95">
        <v>1.6272076086164042</v>
      </c>
      <c r="AQ95">
        <v>10.399254939682539</v>
      </c>
      <c r="AR95">
        <v>3.7399366321557959</v>
      </c>
      <c r="AS95">
        <v>3.1327464258102888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660.28682026348383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260.306688280451</v>
      </c>
      <c r="L96">
        <v>1.9300333650272279</v>
      </c>
      <c r="M96">
        <v>61.478059255918829</v>
      </c>
      <c r="N96">
        <v>50.016285616229027</v>
      </c>
      <c r="O96">
        <v>70.657647234756354</v>
      </c>
      <c r="P96">
        <v>23.501153463931395</v>
      </c>
      <c r="Q96">
        <v>2.6910311666666669</v>
      </c>
      <c r="R96">
        <v>4.3813136643678163</v>
      </c>
      <c r="S96">
        <v>0</v>
      </c>
      <c r="T96">
        <v>0</v>
      </c>
      <c r="U96">
        <v>49.062493414915807</v>
      </c>
      <c r="V96">
        <v>2.6399041050328229</v>
      </c>
      <c r="W96">
        <v>14.737882107465134</v>
      </c>
      <c r="X96">
        <v>62.46690073405172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6.9777642817614973</v>
      </c>
      <c r="AF96">
        <v>5.9306608727180539</v>
      </c>
      <c r="AG96">
        <v>0</v>
      </c>
      <c r="AH96">
        <v>0</v>
      </c>
      <c r="AI96">
        <v>0</v>
      </c>
      <c r="AJ96">
        <v>0</v>
      </c>
      <c r="AK96">
        <v>22.946524892671402</v>
      </c>
      <c r="AL96">
        <v>1.6715562815834766</v>
      </c>
      <c r="AM96">
        <v>0</v>
      </c>
      <c r="AN96">
        <v>0</v>
      </c>
      <c r="AO96">
        <v>0</v>
      </c>
      <c r="AP96">
        <v>1.6272076086164042</v>
      </c>
      <c r="AQ96">
        <v>0</v>
      </c>
      <c r="AR96">
        <v>3.7399366321557959</v>
      </c>
      <c r="AS96">
        <v>3.1327464258102888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649.89578940413071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260.306688280451</v>
      </c>
      <c r="L97">
        <v>1.9300333650272279</v>
      </c>
      <c r="M97">
        <v>61.478059255918829</v>
      </c>
      <c r="N97">
        <v>50.016285616229027</v>
      </c>
      <c r="O97">
        <v>70.657647234756354</v>
      </c>
      <c r="P97">
        <v>23.501153463931395</v>
      </c>
      <c r="Q97">
        <v>2.6910311666666669</v>
      </c>
      <c r="R97">
        <v>4.3813136643678163</v>
      </c>
      <c r="S97">
        <v>0</v>
      </c>
      <c r="T97">
        <v>0</v>
      </c>
      <c r="U97">
        <v>49.062493414915807</v>
      </c>
      <c r="V97">
        <v>2.6399041050328229</v>
      </c>
      <c r="W97">
        <v>14.737882107465134</v>
      </c>
      <c r="X97">
        <v>62.46690073405172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6.9777642817614973</v>
      </c>
      <c r="AF97">
        <v>5.9306608727180539</v>
      </c>
      <c r="AG97">
        <v>0</v>
      </c>
      <c r="AH97">
        <v>0</v>
      </c>
      <c r="AI97">
        <v>0</v>
      </c>
      <c r="AJ97">
        <v>0</v>
      </c>
      <c r="AK97">
        <v>22.946524892671402</v>
      </c>
      <c r="AL97">
        <v>1.6715562815834766</v>
      </c>
      <c r="AM97">
        <v>0</v>
      </c>
      <c r="AN97">
        <v>0</v>
      </c>
      <c r="AO97">
        <v>0</v>
      </c>
      <c r="AP97">
        <v>1.6272076086164042</v>
      </c>
      <c r="AQ97">
        <v>0</v>
      </c>
      <c r="AR97">
        <v>3.7399366321557959</v>
      </c>
      <c r="AS97">
        <v>3.1327464258102888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649.89578940413071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260.306688280451</v>
      </c>
      <c r="L98">
        <v>1.9300333650272279</v>
      </c>
      <c r="M98">
        <v>61.478059255918829</v>
      </c>
      <c r="N98">
        <v>50.016285616229027</v>
      </c>
      <c r="O98">
        <v>70.657647234756354</v>
      </c>
      <c r="P98">
        <v>23.501153463931395</v>
      </c>
      <c r="Q98">
        <v>2.6910311666666669</v>
      </c>
      <c r="R98">
        <v>4.3813136643678163</v>
      </c>
      <c r="S98">
        <v>0</v>
      </c>
      <c r="T98">
        <v>0</v>
      </c>
      <c r="U98">
        <v>49.062493414915807</v>
      </c>
      <c r="V98">
        <v>2.6399041050328229</v>
      </c>
      <c r="W98">
        <v>14.737882107465134</v>
      </c>
      <c r="X98">
        <v>14.460673444072338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6.9777642817614973</v>
      </c>
      <c r="AF98">
        <v>5.9306608727180539</v>
      </c>
      <c r="AG98">
        <v>0</v>
      </c>
      <c r="AH98">
        <v>0</v>
      </c>
      <c r="AI98">
        <v>0</v>
      </c>
      <c r="AJ98">
        <v>0</v>
      </c>
      <c r="AK98">
        <v>22.946524892671402</v>
      </c>
      <c r="AL98">
        <v>1.6715562815834766</v>
      </c>
      <c r="AM98">
        <v>0</v>
      </c>
      <c r="AN98">
        <v>0</v>
      </c>
      <c r="AO98">
        <v>0</v>
      </c>
      <c r="AP98">
        <v>1.6272076086164042</v>
      </c>
      <c r="AQ98">
        <v>0</v>
      </c>
      <c r="AR98">
        <v>3.7399366321557959</v>
      </c>
      <c r="AS98">
        <v>3.1327464258102888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601.88956211415132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7.670531591668813</v>
      </c>
      <c r="L99">
        <f t="shared" si="2"/>
        <v>2.8419749511801311</v>
      </c>
      <c r="M99">
        <f t="shared" si="2"/>
        <v>1.3758304709308204</v>
      </c>
      <c r="N99">
        <f t="shared" si="2"/>
        <v>1.1420863151594622</v>
      </c>
      <c r="O99">
        <f t="shared" si="2"/>
        <v>1.629196842034293</v>
      </c>
      <c r="P99">
        <f t="shared" si="2"/>
        <v>0.56402768313435336</v>
      </c>
      <c r="Q99">
        <f t="shared" si="2"/>
        <v>9.8908893094700204E-2</v>
      </c>
      <c r="R99">
        <f t="shared" si="2"/>
        <v>0.31875394448672734</v>
      </c>
      <c r="S99">
        <f t="shared" si="2"/>
        <v>9.7318724416410433E-4</v>
      </c>
      <c r="T99">
        <f t="shared" si="2"/>
        <v>0</v>
      </c>
      <c r="U99">
        <f t="shared" si="2"/>
        <v>1.3951052209747703</v>
      </c>
      <c r="V99">
        <f t="shared" si="2"/>
        <v>0.14172538244372013</v>
      </c>
      <c r="W99">
        <f t="shared" si="2"/>
        <v>0.32625242499053347</v>
      </c>
      <c r="X99">
        <f t="shared" si="2"/>
        <v>1.162708205435578</v>
      </c>
      <c r="Y99">
        <f t="shared" si="2"/>
        <v>0</v>
      </c>
      <c r="Z99">
        <f t="shared" si="2"/>
        <v>2.4408446557090901E-2</v>
      </c>
      <c r="AA99">
        <f t="shared" si="2"/>
        <v>5.3543559047151905E-2</v>
      </c>
      <c r="AB99">
        <f t="shared" si="2"/>
        <v>7.0423853852588134E-2</v>
      </c>
      <c r="AC99">
        <f t="shared" si="2"/>
        <v>4.9458710355936866E-2</v>
      </c>
      <c r="AD99">
        <f t="shared" si="2"/>
        <v>5.2234047075851629E-2</v>
      </c>
      <c r="AE99">
        <f t="shared" si="2"/>
        <v>0.17967743179257614</v>
      </c>
      <c r="AF99">
        <f t="shared" si="2"/>
        <v>0.13772312706009138</v>
      </c>
      <c r="AG99">
        <f t="shared" si="2"/>
        <v>0</v>
      </c>
      <c r="AH99">
        <f t="shared" si="2"/>
        <v>0.32881054703999996</v>
      </c>
      <c r="AI99">
        <f t="shared" si="2"/>
        <v>2.1291618420679493E-2</v>
      </c>
      <c r="AJ99">
        <f t="shared" si="2"/>
        <v>0</v>
      </c>
      <c r="AK99">
        <f t="shared" si="2"/>
        <v>0.5507165974241145</v>
      </c>
      <c r="AL99">
        <f t="shared" si="2"/>
        <v>0.24759931300370025</v>
      </c>
      <c r="AM99">
        <f t="shared" si="2"/>
        <v>1.6924186718229556E-2</v>
      </c>
      <c r="AN99">
        <f t="shared" si="2"/>
        <v>0</v>
      </c>
      <c r="AO99">
        <f t="shared" si="2"/>
        <v>0</v>
      </c>
      <c r="AP99">
        <f t="shared" si="2"/>
        <v>3.3981521067253523E-2</v>
      </c>
      <c r="AQ99">
        <f t="shared" si="2"/>
        <v>0.27198051406035717</v>
      </c>
      <c r="AR99">
        <f t="shared" si="2"/>
        <v>0.10939314660036217</v>
      </c>
      <c r="AS99">
        <f t="shared" si="2"/>
        <v>8.8898803184210631E-2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20.905140536038274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75.310677441477054</v>
      </c>
      <c r="L3">
        <v>21.999713528804275</v>
      </c>
      <c r="M3">
        <v>0</v>
      </c>
      <c r="N3">
        <v>28.92363487345218</v>
      </c>
      <c r="O3">
        <v>48.568382765243648</v>
      </c>
      <c r="P3">
        <v>58.952893476542798</v>
      </c>
      <c r="Q3">
        <v>1.9307009079118025</v>
      </c>
      <c r="R3">
        <v>2.8891758911211927</v>
      </c>
      <c r="S3">
        <v>2.8923000000000001</v>
      </c>
      <c r="T3">
        <v>0</v>
      </c>
      <c r="U3">
        <v>319.07696283637983</v>
      </c>
      <c r="V3">
        <v>0</v>
      </c>
      <c r="W3">
        <v>8.5223887566797298</v>
      </c>
      <c r="X3">
        <v>13.499853943965519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4.035587186204209</v>
      </c>
      <c r="AF3">
        <v>0</v>
      </c>
      <c r="AG3">
        <v>0</v>
      </c>
      <c r="AH3">
        <v>0</v>
      </c>
      <c r="AI3">
        <v>0</v>
      </c>
      <c r="AJ3">
        <v>0</v>
      </c>
      <c r="AK3">
        <v>13.268146704176518</v>
      </c>
      <c r="AL3">
        <v>3.6985769315834771</v>
      </c>
      <c r="AM3">
        <v>0</v>
      </c>
      <c r="AN3">
        <v>0</v>
      </c>
      <c r="AO3">
        <v>0</v>
      </c>
      <c r="AP3">
        <v>0.6272813195055511</v>
      </c>
      <c r="AQ3">
        <v>0</v>
      </c>
      <c r="AR3">
        <v>9.7320109384057965</v>
      </c>
      <c r="AS3">
        <v>6.0615667272524538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619.98985422870589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79.130268292668362</v>
      </c>
      <c r="L4">
        <v>21.999713528804275</v>
      </c>
      <c r="M4">
        <v>0</v>
      </c>
      <c r="N4">
        <v>28.92363487345218</v>
      </c>
      <c r="O4">
        <v>48.568382765243648</v>
      </c>
      <c r="P4">
        <v>58.952893476542798</v>
      </c>
      <c r="Q4">
        <v>1.9307009079118025</v>
      </c>
      <c r="R4">
        <v>2.8891758911211927</v>
      </c>
      <c r="S4">
        <v>2.8923000000000001</v>
      </c>
      <c r="T4">
        <v>0</v>
      </c>
      <c r="U4">
        <v>319.07696283637983</v>
      </c>
      <c r="V4">
        <v>0</v>
      </c>
      <c r="W4">
        <v>8.5223887566797298</v>
      </c>
      <c r="X4">
        <v>13.499853943965519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4.035587186204209</v>
      </c>
      <c r="AF4">
        <v>0</v>
      </c>
      <c r="AG4">
        <v>0</v>
      </c>
      <c r="AH4">
        <v>0</v>
      </c>
      <c r="AI4">
        <v>0</v>
      </c>
      <c r="AJ4">
        <v>0</v>
      </c>
      <c r="AK4">
        <v>13.268146704176518</v>
      </c>
      <c r="AL4">
        <v>17.354860459208261</v>
      </c>
      <c r="AM4">
        <v>0</v>
      </c>
      <c r="AN4">
        <v>0</v>
      </c>
      <c r="AO4">
        <v>0</v>
      </c>
      <c r="AP4">
        <v>0.6272813195055511</v>
      </c>
      <c r="AQ4">
        <v>0</v>
      </c>
      <c r="AR4">
        <v>9.7320109384057965</v>
      </c>
      <c r="AS4">
        <v>6.0615667272524538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637.4657286075219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79.130268292668362</v>
      </c>
      <c r="L5">
        <v>21.999713528804275</v>
      </c>
      <c r="M5">
        <v>0</v>
      </c>
      <c r="N5">
        <v>28.92363487345218</v>
      </c>
      <c r="O5">
        <v>48.568382765243648</v>
      </c>
      <c r="P5">
        <v>58.952893476542798</v>
      </c>
      <c r="Q5">
        <v>1.9307009079118025</v>
      </c>
      <c r="R5">
        <v>2.8891758911211927</v>
      </c>
      <c r="S5">
        <v>2.8923000000000001</v>
      </c>
      <c r="T5">
        <v>0</v>
      </c>
      <c r="U5">
        <v>319.07696283637983</v>
      </c>
      <c r="V5">
        <v>0</v>
      </c>
      <c r="W5">
        <v>8.5223887566797298</v>
      </c>
      <c r="X5">
        <v>13.499853943965519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13.268146704176518</v>
      </c>
      <c r="AL5">
        <v>17.354860459208261</v>
      </c>
      <c r="AM5">
        <v>0</v>
      </c>
      <c r="AN5">
        <v>0</v>
      </c>
      <c r="AO5">
        <v>0</v>
      </c>
      <c r="AP5">
        <v>0.6272813195055511</v>
      </c>
      <c r="AQ5">
        <v>0</v>
      </c>
      <c r="AR5">
        <v>2.1626690692028987</v>
      </c>
      <c r="AS5">
        <v>6.0615667272524538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625.86079955211483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79.130268292668362</v>
      </c>
      <c r="L6">
        <v>21.999713528804275</v>
      </c>
      <c r="M6">
        <v>0</v>
      </c>
      <c r="N6">
        <v>28.92363487345218</v>
      </c>
      <c r="O6">
        <v>48.568382765243648</v>
      </c>
      <c r="P6">
        <v>58.952893476542798</v>
      </c>
      <c r="Q6">
        <v>1.9307009079118025</v>
      </c>
      <c r="R6">
        <v>2.8891758911211927</v>
      </c>
      <c r="S6">
        <v>2.8923000000000001</v>
      </c>
      <c r="T6">
        <v>0</v>
      </c>
      <c r="U6">
        <v>319.07696283637983</v>
      </c>
      <c r="V6">
        <v>0</v>
      </c>
      <c r="W6">
        <v>8.5223887566797298</v>
      </c>
      <c r="X6">
        <v>13.499853943965519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13.268146704176518</v>
      </c>
      <c r="AL6">
        <v>17.354860459208261</v>
      </c>
      <c r="AM6">
        <v>0</v>
      </c>
      <c r="AN6">
        <v>0</v>
      </c>
      <c r="AO6">
        <v>0</v>
      </c>
      <c r="AP6">
        <v>0.6272813195055511</v>
      </c>
      <c r="AQ6">
        <v>0</v>
      </c>
      <c r="AR6">
        <v>1.3516681999999998</v>
      </c>
      <c r="AS6">
        <v>6.0615667272524538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625.04979868291184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79.13142221540555</v>
      </c>
      <c r="L7">
        <v>21.999713528804275</v>
      </c>
      <c r="M7">
        <v>0</v>
      </c>
      <c r="N7">
        <v>28.92363487345218</v>
      </c>
      <c r="O7">
        <v>48.568382765243648</v>
      </c>
      <c r="P7">
        <v>58.952893476542798</v>
      </c>
      <c r="Q7">
        <v>1.9307009079118025</v>
      </c>
      <c r="R7">
        <v>2.8891758911211927</v>
      </c>
      <c r="S7">
        <v>2.8923000000000001</v>
      </c>
      <c r="T7">
        <v>0</v>
      </c>
      <c r="U7">
        <v>319.07696283637983</v>
      </c>
      <c r="V7">
        <v>0</v>
      </c>
      <c r="W7">
        <v>8.5223887566797298</v>
      </c>
      <c r="X7">
        <v>13.500257197290432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13.268146704176518</v>
      </c>
      <c r="AL7">
        <v>17.354860459208261</v>
      </c>
      <c r="AM7">
        <v>0</v>
      </c>
      <c r="AN7">
        <v>0</v>
      </c>
      <c r="AO7">
        <v>0</v>
      </c>
      <c r="AP7">
        <v>0.6272813195055511</v>
      </c>
      <c r="AQ7">
        <v>0</v>
      </c>
      <c r="AR7">
        <v>1.3516681999999998</v>
      </c>
      <c r="AS7">
        <v>6.0615667272524538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625.05135585897403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76.379837112939285</v>
      </c>
      <c r="L8">
        <v>21.999713528804275</v>
      </c>
      <c r="M8">
        <v>0</v>
      </c>
      <c r="N8">
        <v>28.92363487345218</v>
      </c>
      <c r="O8">
        <v>48.568382765243648</v>
      </c>
      <c r="P8">
        <v>58.952893476542798</v>
      </c>
      <c r="Q8">
        <v>1.9307009079118025</v>
      </c>
      <c r="R8">
        <v>2.8891758911211927</v>
      </c>
      <c r="S8">
        <v>2.8923000000000001</v>
      </c>
      <c r="T8">
        <v>0</v>
      </c>
      <c r="U8">
        <v>319.07696283637983</v>
      </c>
      <c r="V8">
        <v>0</v>
      </c>
      <c r="W8">
        <v>8.5223887566797298</v>
      </c>
      <c r="X8">
        <v>13.500257197290432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13.268146704176518</v>
      </c>
      <c r="AL8">
        <v>3.4140708184165236</v>
      </c>
      <c r="AM8">
        <v>0</v>
      </c>
      <c r="AN8">
        <v>0</v>
      </c>
      <c r="AO8">
        <v>0</v>
      </c>
      <c r="AP8">
        <v>0.6272813195055511</v>
      </c>
      <c r="AQ8">
        <v>0</v>
      </c>
      <c r="AR8">
        <v>1.3516681999999998</v>
      </c>
      <c r="AS8">
        <v>6.0615667272524538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608.35898111571612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78.490596308937754</v>
      </c>
      <c r="L9">
        <v>21.999713528804275</v>
      </c>
      <c r="M9">
        <v>0</v>
      </c>
      <c r="N9">
        <v>28.92363487345218</v>
      </c>
      <c r="O9">
        <v>48.568382765243648</v>
      </c>
      <c r="P9">
        <v>58.952893476542798</v>
      </c>
      <c r="Q9">
        <v>1.9307009079118025</v>
      </c>
      <c r="R9">
        <v>2.8891758911211927</v>
      </c>
      <c r="S9">
        <v>2.8923000000000001</v>
      </c>
      <c r="T9">
        <v>0</v>
      </c>
      <c r="U9">
        <v>319.07696283637983</v>
      </c>
      <c r="V9">
        <v>0</v>
      </c>
      <c r="W9">
        <v>8.5223887566797298</v>
      </c>
      <c r="X9">
        <v>13.500257197290432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13.268146704176518</v>
      </c>
      <c r="AL9">
        <v>0.56901171841652332</v>
      </c>
      <c r="AM9">
        <v>0</v>
      </c>
      <c r="AN9">
        <v>0</v>
      </c>
      <c r="AO9">
        <v>0</v>
      </c>
      <c r="AP9">
        <v>2.038664542350622</v>
      </c>
      <c r="AQ9">
        <v>0</v>
      </c>
      <c r="AR9">
        <v>1.3516681999999998</v>
      </c>
      <c r="AS9">
        <v>1.4824483802408566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604.45694608754809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79.130757977904551</v>
      </c>
      <c r="L10">
        <v>21.999713528804275</v>
      </c>
      <c r="M10">
        <v>0</v>
      </c>
      <c r="N10">
        <v>28.92363487345218</v>
      </c>
      <c r="O10">
        <v>48.568382765243648</v>
      </c>
      <c r="P10">
        <v>58.952893476542798</v>
      </c>
      <c r="Q10">
        <v>1.9307009079118025</v>
      </c>
      <c r="R10">
        <v>2.8891758911211927</v>
      </c>
      <c r="S10">
        <v>2.8923000000000001</v>
      </c>
      <c r="T10">
        <v>0</v>
      </c>
      <c r="U10">
        <v>319.07696283637983</v>
      </c>
      <c r="V10">
        <v>0</v>
      </c>
      <c r="W10">
        <v>8.5223887566797298</v>
      </c>
      <c r="X10">
        <v>13.500257197290432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13.268146704176518</v>
      </c>
      <c r="AL10">
        <v>0.56901171841652332</v>
      </c>
      <c r="AM10">
        <v>0</v>
      </c>
      <c r="AN10">
        <v>0</v>
      </c>
      <c r="AO10">
        <v>0</v>
      </c>
      <c r="AP10">
        <v>2.038664542350622</v>
      </c>
      <c r="AQ10">
        <v>0</v>
      </c>
      <c r="AR10">
        <v>1.3516681999999998</v>
      </c>
      <c r="AS10">
        <v>1.4824483802408566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605.0971077565149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93.520112793607723</v>
      </c>
      <c r="L11">
        <v>21.999713528804275</v>
      </c>
      <c r="M11">
        <v>0</v>
      </c>
      <c r="N11">
        <v>28.923788270122781</v>
      </c>
      <c r="O11">
        <v>48.568786340014583</v>
      </c>
      <c r="P11">
        <v>58.952893476542798</v>
      </c>
      <c r="Q11">
        <v>1.9307009079118025</v>
      </c>
      <c r="R11">
        <v>2.8894434074074078</v>
      </c>
      <c r="S11">
        <v>2.8923000000000001</v>
      </c>
      <c r="T11">
        <v>0</v>
      </c>
      <c r="U11">
        <v>319.07696283637983</v>
      </c>
      <c r="V11">
        <v>0</v>
      </c>
      <c r="W11">
        <v>4.8205</v>
      </c>
      <c r="X11">
        <v>13.500127298444129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13.268146704176518</v>
      </c>
      <c r="AL11">
        <v>0.56901171841652332</v>
      </c>
      <c r="AM11">
        <v>0</v>
      </c>
      <c r="AN11">
        <v>0</v>
      </c>
      <c r="AO11">
        <v>0</v>
      </c>
      <c r="AP11">
        <v>2.038664542350622</v>
      </c>
      <c r="AQ11">
        <v>0</v>
      </c>
      <c r="AR11">
        <v>1.3516681999999998</v>
      </c>
      <c r="AS11">
        <v>1.4824483802408566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615.78526840441975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93.520112793607723</v>
      </c>
      <c r="L12">
        <v>21.999713528804275</v>
      </c>
      <c r="M12">
        <v>0</v>
      </c>
      <c r="N12">
        <v>28.923788270122781</v>
      </c>
      <c r="O12">
        <v>48.568786340014583</v>
      </c>
      <c r="P12">
        <v>58.952893476542798</v>
      </c>
      <c r="Q12">
        <v>1.9307009079118025</v>
      </c>
      <c r="R12">
        <v>2.8894434074074078</v>
      </c>
      <c r="S12">
        <v>2.8923000000000001</v>
      </c>
      <c r="T12">
        <v>0</v>
      </c>
      <c r="U12">
        <v>319.07696283637983</v>
      </c>
      <c r="V12">
        <v>0</v>
      </c>
      <c r="W12">
        <v>4.8205</v>
      </c>
      <c r="X12">
        <v>13.500127298444129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13.268146704176518</v>
      </c>
      <c r="AL12">
        <v>3.1295649592082624</v>
      </c>
      <c r="AM12">
        <v>0</v>
      </c>
      <c r="AN12">
        <v>0</v>
      </c>
      <c r="AO12">
        <v>0</v>
      </c>
      <c r="AP12">
        <v>2.038664542350622</v>
      </c>
      <c r="AQ12">
        <v>0</v>
      </c>
      <c r="AR12">
        <v>1.3516681999999998</v>
      </c>
      <c r="AS12">
        <v>1.4824483802408566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618.34582164521146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93.518438773946357</v>
      </c>
      <c r="L13">
        <v>21.999713528804275</v>
      </c>
      <c r="M13">
        <v>0</v>
      </c>
      <c r="N13">
        <v>28.923788270122781</v>
      </c>
      <c r="O13">
        <v>48.568786340014583</v>
      </c>
      <c r="P13">
        <v>58.952893476542798</v>
      </c>
      <c r="Q13">
        <v>1.9307009079118025</v>
      </c>
      <c r="R13">
        <v>2.8894434074074078</v>
      </c>
      <c r="S13">
        <v>2.8923000000000001</v>
      </c>
      <c r="T13">
        <v>0</v>
      </c>
      <c r="U13">
        <v>319.07696283637983</v>
      </c>
      <c r="V13">
        <v>0</v>
      </c>
      <c r="W13">
        <v>4.8205</v>
      </c>
      <c r="X13">
        <v>13.500127298444129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13.268146704176518</v>
      </c>
      <c r="AL13">
        <v>3.1295649592082624</v>
      </c>
      <c r="AM13">
        <v>0</v>
      </c>
      <c r="AN13">
        <v>0</v>
      </c>
      <c r="AO13">
        <v>0</v>
      </c>
      <c r="AP13">
        <v>0.6272813195055511</v>
      </c>
      <c r="AQ13">
        <v>0</v>
      </c>
      <c r="AR13">
        <v>1.3516681999999998</v>
      </c>
      <c r="AS13">
        <v>1.4824483802408566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616.93276440270495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93.518438773946357</v>
      </c>
      <c r="L14">
        <v>21.999713528804275</v>
      </c>
      <c r="M14">
        <v>0</v>
      </c>
      <c r="N14">
        <v>28.923788270122781</v>
      </c>
      <c r="O14">
        <v>48.568786340014583</v>
      </c>
      <c r="P14">
        <v>58.952893476542798</v>
      </c>
      <c r="Q14">
        <v>1.9307009079118025</v>
      </c>
      <c r="R14">
        <v>2.8894434074074078</v>
      </c>
      <c r="S14">
        <v>2.8923000000000001</v>
      </c>
      <c r="T14">
        <v>0</v>
      </c>
      <c r="U14">
        <v>319.07696283637983</v>
      </c>
      <c r="V14">
        <v>0</v>
      </c>
      <c r="W14">
        <v>4.8205</v>
      </c>
      <c r="X14">
        <v>13.500127298444129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13.268146704176518</v>
      </c>
      <c r="AL14">
        <v>3.1295649592082624</v>
      </c>
      <c r="AM14">
        <v>0</v>
      </c>
      <c r="AN14">
        <v>0</v>
      </c>
      <c r="AO14">
        <v>0</v>
      </c>
      <c r="AP14">
        <v>0.6272813195055511</v>
      </c>
      <c r="AQ14">
        <v>0</v>
      </c>
      <c r="AR14">
        <v>1.3516681999999998</v>
      </c>
      <c r="AS14">
        <v>1.4824483802408566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616.93276440270495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93.518438773946357</v>
      </c>
      <c r="L15">
        <v>21.999713528804275</v>
      </c>
      <c r="M15">
        <v>0</v>
      </c>
      <c r="N15">
        <v>28.923788270122781</v>
      </c>
      <c r="O15">
        <v>48.568786340014583</v>
      </c>
      <c r="P15">
        <v>58.952893476542798</v>
      </c>
      <c r="Q15">
        <v>1.9307009079118025</v>
      </c>
      <c r="R15">
        <v>2.8894434074074078</v>
      </c>
      <c r="S15">
        <v>2.8923000000000001</v>
      </c>
      <c r="T15">
        <v>0</v>
      </c>
      <c r="U15">
        <v>319.07696283637983</v>
      </c>
      <c r="V15">
        <v>0</v>
      </c>
      <c r="W15">
        <v>4.8205</v>
      </c>
      <c r="X15">
        <v>13.500127298444129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13.268146704176518</v>
      </c>
      <c r="AL15">
        <v>3.1295649592082624</v>
      </c>
      <c r="AM15">
        <v>0</v>
      </c>
      <c r="AN15">
        <v>0</v>
      </c>
      <c r="AO15">
        <v>0</v>
      </c>
      <c r="AP15">
        <v>0.6272813195055511</v>
      </c>
      <c r="AQ15">
        <v>0</v>
      </c>
      <c r="AR15">
        <v>1.3516681999999998</v>
      </c>
      <c r="AS15">
        <v>1.4824483802408566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616.93276440270495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93.518438773946357</v>
      </c>
      <c r="L16">
        <v>21.999713528804275</v>
      </c>
      <c r="M16">
        <v>0</v>
      </c>
      <c r="N16">
        <v>28.923788270122781</v>
      </c>
      <c r="O16">
        <v>48.568786340014583</v>
      </c>
      <c r="P16">
        <v>58.952893476542798</v>
      </c>
      <c r="Q16">
        <v>1.9307009079118025</v>
      </c>
      <c r="R16">
        <v>2.8894434074074078</v>
      </c>
      <c r="S16">
        <v>2.8923000000000001</v>
      </c>
      <c r="T16">
        <v>0</v>
      </c>
      <c r="U16">
        <v>319.07696283637983</v>
      </c>
      <c r="V16">
        <v>0</v>
      </c>
      <c r="W16">
        <v>4.8205</v>
      </c>
      <c r="X16">
        <v>13.500127298444129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13.268146704176518</v>
      </c>
      <c r="AL16">
        <v>3.1295649592082624</v>
      </c>
      <c r="AM16">
        <v>0</v>
      </c>
      <c r="AN16">
        <v>0</v>
      </c>
      <c r="AO16">
        <v>0</v>
      </c>
      <c r="AP16">
        <v>0.6272813195055511</v>
      </c>
      <c r="AQ16">
        <v>0</v>
      </c>
      <c r="AR16">
        <v>1.3516681999999998</v>
      </c>
      <c r="AS16">
        <v>1.4824483802408566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616.93276440270495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93.518438773946357</v>
      </c>
      <c r="L17">
        <v>21.999713528804275</v>
      </c>
      <c r="M17">
        <v>0</v>
      </c>
      <c r="N17">
        <v>28.923788270122781</v>
      </c>
      <c r="O17">
        <v>48.569441730208787</v>
      </c>
      <c r="P17">
        <v>58.952893476542798</v>
      </c>
      <c r="Q17">
        <v>1.9307009079118025</v>
      </c>
      <c r="R17">
        <v>2.8894434074074078</v>
      </c>
      <c r="S17">
        <v>2.8923000000000001</v>
      </c>
      <c r="T17">
        <v>0</v>
      </c>
      <c r="U17">
        <v>319.07696283637983</v>
      </c>
      <c r="V17">
        <v>0</v>
      </c>
      <c r="W17">
        <v>4.8205</v>
      </c>
      <c r="X17">
        <v>13.500127298444129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13.268146704176518</v>
      </c>
      <c r="AL17">
        <v>3.1295649592082624</v>
      </c>
      <c r="AM17">
        <v>0</v>
      </c>
      <c r="AN17">
        <v>0</v>
      </c>
      <c r="AO17">
        <v>0</v>
      </c>
      <c r="AP17">
        <v>0.6272813195055511</v>
      </c>
      <c r="AQ17">
        <v>0</v>
      </c>
      <c r="AR17">
        <v>1.3516681999999998</v>
      </c>
      <c r="AS17">
        <v>1.4824483802408566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616.93341979289914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93.518438773946357</v>
      </c>
      <c r="L18">
        <v>21.999713528804275</v>
      </c>
      <c r="M18">
        <v>0</v>
      </c>
      <c r="N18">
        <v>28.923788270122781</v>
      </c>
      <c r="O18">
        <v>48.56997275108268</v>
      </c>
      <c r="P18">
        <v>58.952893476542798</v>
      </c>
      <c r="Q18">
        <v>1.9307009079118025</v>
      </c>
      <c r="R18">
        <v>2.8894434074074078</v>
      </c>
      <c r="S18">
        <v>2.8923000000000001</v>
      </c>
      <c r="T18">
        <v>0</v>
      </c>
      <c r="U18">
        <v>319.07696283637983</v>
      </c>
      <c r="V18">
        <v>0</v>
      </c>
      <c r="W18">
        <v>4.8205</v>
      </c>
      <c r="X18">
        <v>13.500127298444129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13.268146704176518</v>
      </c>
      <c r="AL18">
        <v>3.1295649592082624</v>
      </c>
      <c r="AM18">
        <v>0</v>
      </c>
      <c r="AN18">
        <v>0</v>
      </c>
      <c r="AO18">
        <v>0</v>
      </c>
      <c r="AP18">
        <v>0.6272813195055511</v>
      </c>
      <c r="AQ18">
        <v>0</v>
      </c>
      <c r="AR18">
        <v>1.3516681999999998</v>
      </c>
      <c r="AS18">
        <v>1.4824483802408566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616.93395081377309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93.518438773946357</v>
      </c>
      <c r="L19">
        <v>21.999713528804275</v>
      </c>
      <c r="M19">
        <v>0</v>
      </c>
      <c r="N19">
        <v>28.923788270122781</v>
      </c>
      <c r="O19">
        <v>48.568382765243648</v>
      </c>
      <c r="P19">
        <v>58.952893476542798</v>
      </c>
      <c r="Q19">
        <v>1.9307009079118025</v>
      </c>
      <c r="R19">
        <v>2.8894434074074078</v>
      </c>
      <c r="S19">
        <v>2.8923000000000001</v>
      </c>
      <c r="T19">
        <v>0</v>
      </c>
      <c r="U19">
        <v>319.07696283637983</v>
      </c>
      <c r="V19">
        <v>0</v>
      </c>
      <c r="W19">
        <v>4.8205</v>
      </c>
      <c r="X19">
        <v>13.500127298444129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4.6380922800000004</v>
      </c>
      <c r="AI19">
        <v>0</v>
      </c>
      <c r="AJ19">
        <v>0</v>
      </c>
      <c r="AK19">
        <v>13.268146704176518</v>
      </c>
      <c r="AL19">
        <v>3.1295649592082624</v>
      </c>
      <c r="AM19">
        <v>0</v>
      </c>
      <c r="AN19">
        <v>0</v>
      </c>
      <c r="AO19">
        <v>0</v>
      </c>
      <c r="AP19">
        <v>2.038664542350622</v>
      </c>
      <c r="AQ19">
        <v>0</v>
      </c>
      <c r="AR19">
        <v>1.3516681999999998</v>
      </c>
      <c r="AS19">
        <v>1.4824483802408566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622.98183633077917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93.518438773946357</v>
      </c>
      <c r="L20">
        <v>21.999713528804275</v>
      </c>
      <c r="M20">
        <v>0</v>
      </c>
      <c r="N20">
        <v>28.92363487345218</v>
      </c>
      <c r="O20">
        <v>48.568382765243648</v>
      </c>
      <c r="P20">
        <v>58.952893476542798</v>
      </c>
      <c r="Q20">
        <v>1.9307009079118025</v>
      </c>
      <c r="R20">
        <v>2.8894434074074078</v>
      </c>
      <c r="S20">
        <v>2.8923000000000001</v>
      </c>
      <c r="T20">
        <v>0</v>
      </c>
      <c r="U20">
        <v>319.07696283637983</v>
      </c>
      <c r="V20">
        <v>0</v>
      </c>
      <c r="W20">
        <v>4.8205</v>
      </c>
      <c r="X20">
        <v>13.500127298444129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4.6380922800000004</v>
      </c>
      <c r="AI20">
        <v>0</v>
      </c>
      <c r="AJ20">
        <v>0</v>
      </c>
      <c r="AK20">
        <v>13.268146704176518</v>
      </c>
      <c r="AL20">
        <v>3.1295649592082624</v>
      </c>
      <c r="AM20">
        <v>0</v>
      </c>
      <c r="AN20">
        <v>0</v>
      </c>
      <c r="AO20">
        <v>0</v>
      </c>
      <c r="AP20">
        <v>2.038664542350622</v>
      </c>
      <c r="AQ20">
        <v>0</v>
      </c>
      <c r="AR20">
        <v>1.3516681999999998</v>
      </c>
      <c r="AS20">
        <v>1.4824483802408566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622.98168293410856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78.089620673200571</v>
      </c>
      <c r="L21">
        <v>21.999713528804275</v>
      </c>
      <c r="M21">
        <v>0</v>
      </c>
      <c r="N21">
        <v>28.92363487345218</v>
      </c>
      <c r="O21">
        <v>48.568382765243648</v>
      </c>
      <c r="P21">
        <v>58.952893476542798</v>
      </c>
      <c r="Q21">
        <v>1.9307009079118025</v>
      </c>
      <c r="R21">
        <v>2.8894434074074078</v>
      </c>
      <c r="S21">
        <v>2.8923000000000001</v>
      </c>
      <c r="T21">
        <v>0</v>
      </c>
      <c r="U21">
        <v>319.07696283637983</v>
      </c>
      <c r="V21">
        <v>0</v>
      </c>
      <c r="W21">
        <v>4.8205</v>
      </c>
      <c r="X21">
        <v>13.500127298444129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4.035587186204209</v>
      </c>
      <c r="AF21">
        <v>0</v>
      </c>
      <c r="AG21">
        <v>0</v>
      </c>
      <c r="AH21">
        <v>4.6380922800000004</v>
      </c>
      <c r="AI21">
        <v>0</v>
      </c>
      <c r="AJ21">
        <v>0</v>
      </c>
      <c r="AK21">
        <v>13.268146704176518</v>
      </c>
      <c r="AL21">
        <v>3.1295649592082624</v>
      </c>
      <c r="AM21">
        <v>0</v>
      </c>
      <c r="AN21">
        <v>0</v>
      </c>
      <c r="AO21">
        <v>0</v>
      </c>
      <c r="AP21">
        <v>2.038664542350622</v>
      </c>
      <c r="AQ21">
        <v>0</v>
      </c>
      <c r="AR21">
        <v>0.9461676384057971</v>
      </c>
      <c r="AS21">
        <v>1.4824483802408566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611.18295145797288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78.089620673200571</v>
      </c>
      <c r="L22">
        <v>21.999713528804275</v>
      </c>
      <c r="M22">
        <v>0</v>
      </c>
      <c r="N22">
        <v>28.92363487345218</v>
      </c>
      <c r="O22">
        <v>48.568382765243648</v>
      </c>
      <c r="P22">
        <v>58.952893476542798</v>
      </c>
      <c r="Q22">
        <v>1.9307009079118025</v>
      </c>
      <c r="R22">
        <v>2.8894434074074078</v>
      </c>
      <c r="S22">
        <v>2.8923000000000001</v>
      </c>
      <c r="T22">
        <v>0</v>
      </c>
      <c r="U22">
        <v>319.07696283637983</v>
      </c>
      <c r="V22">
        <v>0</v>
      </c>
      <c r="W22">
        <v>4.8193074462674321</v>
      </c>
      <c r="X22">
        <v>13.500643397813288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4.035587186204209</v>
      </c>
      <c r="AF22">
        <v>0</v>
      </c>
      <c r="AG22">
        <v>0</v>
      </c>
      <c r="AH22">
        <v>4.6380922800000004</v>
      </c>
      <c r="AI22">
        <v>0</v>
      </c>
      <c r="AJ22">
        <v>0</v>
      </c>
      <c r="AK22">
        <v>13.268146704176518</v>
      </c>
      <c r="AL22">
        <v>3.1295649592082624</v>
      </c>
      <c r="AM22">
        <v>0</v>
      </c>
      <c r="AN22">
        <v>0</v>
      </c>
      <c r="AO22">
        <v>0</v>
      </c>
      <c r="AP22">
        <v>2.038664542350622</v>
      </c>
      <c r="AQ22">
        <v>0</v>
      </c>
      <c r="AR22">
        <v>0.9461676384057971</v>
      </c>
      <c r="AS22">
        <v>1.4824483802408566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611.18227500360945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78.089620673200571</v>
      </c>
      <c r="L23">
        <v>21.999713528804275</v>
      </c>
      <c r="M23">
        <v>0</v>
      </c>
      <c r="N23">
        <v>28.92363487345218</v>
      </c>
      <c r="O23">
        <v>48.568382765243648</v>
      </c>
      <c r="P23">
        <v>58.952893476542798</v>
      </c>
      <c r="Q23">
        <v>1.9307009079118025</v>
      </c>
      <c r="R23">
        <v>2.8894434074074078</v>
      </c>
      <c r="S23">
        <v>2.8923000000000001</v>
      </c>
      <c r="T23">
        <v>0</v>
      </c>
      <c r="U23">
        <v>319.07696283637983</v>
      </c>
      <c r="V23">
        <v>0</v>
      </c>
      <c r="W23">
        <v>4.8193074462674321</v>
      </c>
      <c r="X23">
        <v>13.500643397813288</v>
      </c>
      <c r="Y23">
        <v>0</v>
      </c>
      <c r="Z23">
        <v>0.26936954000000002</v>
      </c>
      <c r="AA23">
        <v>0</v>
      </c>
      <c r="AB23">
        <v>0</v>
      </c>
      <c r="AC23">
        <v>0</v>
      </c>
      <c r="AD23">
        <v>0</v>
      </c>
      <c r="AE23">
        <v>4.035587186204209</v>
      </c>
      <c r="AF23">
        <v>0</v>
      </c>
      <c r="AG23">
        <v>0</v>
      </c>
      <c r="AH23">
        <v>4.6380922800000004</v>
      </c>
      <c r="AI23">
        <v>0</v>
      </c>
      <c r="AJ23">
        <v>0</v>
      </c>
      <c r="AK23">
        <v>13.268146704176518</v>
      </c>
      <c r="AL23">
        <v>3.1295649592082624</v>
      </c>
      <c r="AM23">
        <v>0</v>
      </c>
      <c r="AN23">
        <v>0</v>
      </c>
      <c r="AO23">
        <v>0</v>
      </c>
      <c r="AP23">
        <v>0.94092197925832666</v>
      </c>
      <c r="AQ23">
        <v>0</v>
      </c>
      <c r="AR23">
        <v>0.9461676384057971</v>
      </c>
      <c r="AS23">
        <v>1.4824483802408566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610.35390198051709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78.089620673200571</v>
      </c>
      <c r="L24">
        <v>21.999713528804275</v>
      </c>
      <c r="M24">
        <v>0</v>
      </c>
      <c r="N24">
        <v>28.92363487345218</v>
      </c>
      <c r="O24">
        <v>48.568382765243648</v>
      </c>
      <c r="P24">
        <v>58.952893476542798</v>
      </c>
      <c r="Q24">
        <v>1.9307009079118025</v>
      </c>
      <c r="R24">
        <v>2.8906758170548463</v>
      </c>
      <c r="S24">
        <v>2.8923000000000001</v>
      </c>
      <c r="T24">
        <v>0</v>
      </c>
      <c r="U24">
        <v>319.07696283637983</v>
      </c>
      <c r="V24">
        <v>0</v>
      </c>
      <c r="W24">
        <v>4.8193074462674321</v>
      </c>
      <c r="X24">
        <v>13.500643397813288</v>
      </c>
      <c r="Y24">
        <v>0</v>
      </c>
      <c r="Z24">
        <v>0.26936954000000002</v>
      </c>
      <c r="AA24">
        <v>0</v>
      </c>
      <c r="AB24">
        <v>0</v>
      </c>
      <c r="AC24">
        <v>0</v>
      </c>
      <c r="AD24">
        <v>0</v>
      </c>
      <c r="AE24">
        <v>4.035587186204209</v>
      </c>
      <c r="AF24">
        <v>0</v>
      </c>
      <c r="AG24">
        <v>0</v>
      </c>
      <c r="AH24">
        <v>9.2761845600000008</v>
      </c>
      <c r="AI24">
        <v>0</v>
      </c>
      <c r="AJ24">
        <v>0</v>
      </c>
      <c r="AK24">
        <v>13.268146704176518</v>
      </c>
      <c r="AL24">
        <v>3.1295649592082624</v>
      </c>
      <c r="AM24">
        <v>0</v>
      </c>
      <c r="AN24">
        <v>0</v>
      </c>
      <c r="AO24">
        <v>0</v>
      </c>
      <c r="AP24">
        <v>0.94092197925832666</v>
      </c>
      <c r="AQ24">
        <v>0</v>
      </c>
      <c r="AR24">
        <v>0.9461676384057971</v>
      </c>
      <c r="AS24">
        <v>1.4824483802408566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614.99322667016452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78.090063444820572</v>
      </c>
      <c r="L25">
        <v>21.999713528804275</v>
      </c>
      <c r="M25">
        <v>0</v>
      </c>
      <c r="N25">
        <v>28.92363487345218</v>
      </c>
      <c r="O25">
        <v>48.568382765243648</v>
      </c>
      <c r="P25">
        <v>58.952893476542798</v>
      </c>
      <c r="Q25">
        <v>1.9307009079118025</v>
      </c>
      <c r="R25">
        <v>2.8906758170548463</v>
      </c>
      <c r="S25">
        <v>2.8923000000000001</v>
      </c>
      <c r="T25">
        <v>0</v>
      </c>
      <c r="U25">
        <v>319.07696283637983</v>
      </c>
      <c r="V25">
        <v>0</v>
      </c>
      <c r="W25">
        <v>8.439787405541562</v>
      </c>
      <c r="X25">
        <v>13.500643397813288</v>
      </c>
      <c r="Y25">
        <v>0</v>
      </c>
      <c r="Z25">
        <v>0.26936954000000002</v>
      </c>
      <c r="AA25">
        <v>0</v>
      </c>
      <c r="AB25">
        <v>0.97933280540135059</v>
      </c>
      <c r="AC25">
        <v>0</v>
      </c>
      <c r="AD25">
        <v>0</v>
      </c>
      <c r="AE25">
        <v>4.035587186204209</v>
      </c>
      <c r="AF25">
        <v>0</v>
      </c>
      <c r="AG25">
        <v>0</v>
      </c>
      <c r="AH25">
        <v>13.914276839999999</v>
      </c>
      <c r="AI25">
        <v>0</v>
      </c>
      <c r="AJ25">
        <v>0</v>
      </c>
      <c r="AK25">
        <v>13.268146704176518</v>
      </c>
      <c r="AL25">
        <v>3.1295649592082624</v>
      </c>
      <c r="AM25">
        <v>0</v>
      </c>
      <c r="AN25">
        <v>0</v>
      </c>
      <c r="AO25">
        <v>0</v>
      </c>
      <c r="AP25">
        <v>0.94092197925832666</v>
      </c>
      <c r="AQ25">
        <v>0</v>
      </c>
      <c r="AR25">
        <v>0.9461676384057971</v>
      </c>
      <c r="AS25">
        <v>1.4824483802408566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624.23157448645998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78.089120818761089</v>
      </c>
      <c r="L26">
        <v>21.999713528804275</v>
      </c>
      <c r="M26">
        <v>0</v>
      </c>
      <c r="N26">
        <v>28.92363487345218</v>
      </c>
      <c r="O26">
        <v>48.568382765243648</v>
      </c>
      <c r="P26">
        <v>58.952893476542798</v>
      </c>
      <c r="Q26">
        <v>1.9307009079118025</v>
      </c>
      <c r="R26">
        <v>2.8906758170548463</v>
      </c>
      <c r="S26">
        <v>2.8923000000000001</v>
      </c>
      <c r="T26">
        <v>0</v>
      </c>
      <c r="U26">
        <v>319.07696283637983</v>
      </c>
      <c r="V26">
        <v>0</v>
      </c>
      <c r="W26">
        <v>8.5223887566797298</v>
      </c>
      <c r="X26">
        <v>24.082256030273431</v>
      </c>
      <c r="Y26">
        <v>0</v>
      </c>
      <c r="Z26">
        <v>0.26936954000000002</v>
      </c>
      <c r="AA26">
        <v>0</v>
      </c>
      <c r="AB26">
        <v>3.2252693995498878</v>
      </c>
      <c r="AC26">
        <v>2.3696036598083863</v>
      </c>
      <c r="AD26">
        <v>1.9407334015897046</v>
      </c>
      <c r="AE26">
        <v>8.071174372408418</v>
      </c>
      <c r="AF26">
        <v>0</v>
      </c>
      <c r="AG26">
        <v>0</v>
      </c>
      <c r="AH26">
        <v>18.552369120000002</v>
      </c>
      <c r="AI26">
        <v>0</v>
      </c>
      <c r="AJ26">
        <v>0</v>
      </c>
      <c r="AK26">
        <v>13.268146704176518</v>
      </c>
      <c r="AL26">
        <v>3.1295649592082624</v>
      </c>
      <c r="AM26">
        <v>1.2731326978244564</v>
      </c>
      <c r="AN26">
        <v>0</v>
      </c>
      <c r="AO26">
        <v>0</v>
      </c>
      <c r="AP26">
        <v>0.43909697444540191</v>
      </c>
      <c r="AQ26">
        <v>0</v>
      </c>
      <c r="AR26">
        <v>0.9461676384057971</v>
      </c>
      <c r="AS26">
        <v>1.4824483802408566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650.89610665876125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76.239757319140111</v>
      </c>
      <c r="L27">
        <v>22.000443945789215</v>
      </c>
      <c r="M27">
        <v>0</v>
      </c>
      <c r="N27">
        <v>28.92363487345218</v>
      </c>
      <c r="O27">
        <v>48.568382765243648</v>
      </c>
      <c r="P27">
        <v>58.952893476542798</v>
      </c>
      <c r="Q27">
        <v>1.4101659746963562</v>
      </c>
      <c r="R27">
        <v>2.8906758170548463</v>
      </c>
      <c r="S27">
        <v>2.8923000000000001</v>
      </c>
      <c r="T27">
        <v>0</v>
      </c>
      <c r="U27">
        <v>319.07696283637983</v>
      </c>
      <c r="V27">
        <v>0</v>
      </c>
      <c r="W27">
        <v>8.5200038092399417</v>
      </c>
      <c r="X27">
        <v>24.080934518487826</v>
      </c>
      <c r="Y27">
        <v>0</v>
      </c>
      <c r="Z27">
        <v>0.53873908000000004</v>
      </c>
      <c r="AA27">
        <v>1.7216594033052044</v>
      </c>
      <c r="AB27">
        <v>3.2252693995498878</v>
      </c>
      <c r="AC27">
        <v>2.3696036598083863</v>
      </c>
      <c r="AD27">
        <v>3.8814665492051477</v>
      </c>
      <c r="AE27">
        <v>12.106761812626655</v>
      </c>
      <c r="AF27">
        <v>0</v>
      </c>
      <c r="AG27">
        <v>0</v>
      </c>
      <c r="AH27">
        <v>23.1904614</v>
      </c>
      <c r="AI27">
        <v>1.8701612307934017</v>
      </c>
      <c r="AJ27">
        <v>0</v>
      </c>
      <c r="AK27">
        <v>13.268146704176518</v>
      </c>
      <c r="AL27">
        <v>0.56901171841652332</v>
      </c>
      <c r="AM27">
        <v>1.2731326978244564</v>
      </c>
      <c r="AN27">
        <v>0</v>
      </c>
      <c r="AO27">
        <v>0</v>
      </c>
      <c r="AP27">
        <v>0.43909697444540191</v>
      </c>
      <c r="AQ27">
        <v>0</v>
      </c>
      <c r="AR27">
        <v>0.9461676384057971</v>
      </c>
      <c r="AS27">
        <v>1.4824483802408566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660.43828198482515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78.089448085041369</v>
      </c>
      <c r="L28">
        <v>21.99983700685312</v>
      </c>
      <c r="M28">
        <v>0</v>
      </c>
      <c r="N28">
        <v>28.92363487345218</v>
      </c>
      <c r="O28">
        <v>48.568382765243648</v>
      </c>
      <c r="P28">
        <v>58.952893476542798</v>
      </c>
      <c r="Q28">
        <v>1.9097416301267711</v>
      </c>
      <c r="R28">
        <v>2.8906758170548463</v>
      </c>
      <c r="S28">
        <v>2.8923000000000001</v>
      </c>
      <c r="T28">
        <v>0</v>
      </c>
      <c r="U28">
        <v>319.07696283637983</v>
      </c>
      <c r="V28">
        <v>0</v>
      </c>
      <c r="W28">
        <v>8.5200038092399417</v>
      </c>
      <c r="X28">
        <v>24.080934518487826</v>
      </c>
      <c r="Y28">
        <v>0</v>
      </c>
      <c r="Z28">
        <v>3.1936453779999998</v>
      </c>
      <c r="AA28">
        <v>6.3836810277777793</v>
      </c>
      <c r="AB28">
        <v>9.6758079446361602</v>
      </c>
      <c r="AC28">
        <v>4.9886390298413685</v>
      </c>
      <c r="AD28">
        <v>6.7110557710068131</v>
      </c>
      <c r="AE28">
        <v>12.106761812626655</v>
      </c>
      <c r="AF28">
        <v>0</v>
      </c>
      <c r="AG28">
        <v>0</v>
      </c>
      <c r="AH28">
        <v>30.14759982</v>
      </c>
      <c r="AI28">
        <v>4.0520159153967015</v>
      </c>
      <c r="AJ28">
        <v>0</v>
      </c>
      <c r="AK28">
        <v>13.268146704176518</v>
      </c>
      <c r="AL28">
        <v>0.56901171841652332</v>
      </c>
      <c r="AM28">
        <v>2.5802153164291077</v>
      </c>
      <c r="AN28">
        <v>0</v>
      </c>
      <c r="AO28">
        <v>0</v>
      </c>
      <c r="AP28">
        <v>0.43909697444540191</v>
      </c>
      <c r="AQ28">
        <v>0</v>
      </c>
      <c r="AR28">
        <v>0.9461676384057971</v>
      </c>
      <c r="AS28">
        <v>1.4824483802408566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692.44910824982219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78.089092603261733</v>
      </c>
      <c r="L29">
        <v>21.99983700685312</v>
      </c>
      <c r="M29">
        <v>0</v>
      </c>
      <c r="N29">
        <v>28.92363487345218</v>
      </c>
      <c r="O29">
        <v>48.568382765243648</v>
      </c>
      <c r="P29">
        <v>58.952893476542798</v>
      </c>
      <c r="Q29">
        <v>1.929475490761271</v>
      </c>
      <c r="R29">
        <v>10.379566970883291</v>
      </c>
      <c r="S29">
        <v>2.8894965457943926</v>
      </c>
      <c r="T29">
        <v>0</v>
      </c>
      <c r="U29">
        <v>319.07696283637983</v>
      </c>
      <c r="V29">
        <v>3.6490162526096035</v>
      </c>
      <c r="W29">
        <v>8.5200038092399417</v>
      </c>
      <c r="X29">
        <v>24.080934518487826</v>
      </c>
      <c r="Y29">
        <v>0</v>
      </c>
      <c r="Z29">
        <v>3.1936453779999998</v>
      </c>
      <c r="AA29">
        <v>6.3836810277777793</v>
      </c>
      <c r="AB29">
        <v>9.6758079446361602</v>
      </c>
      <c r="AC29">
        <v>4.9886390298413685</v>
      </c>
      <c r="AD29">
        <v>6.7110557710068131</v>
      </c>
      <c r="AE29">
        <v>12.106761812626655</v>
      </c>
      <c r="AF29">
        <v>0</v>
      </c>
      <c r="AG29">
        <v>0</v>
      </c>
      <c r="AH29">
        <v>32.466645960000001</v>
      </c>
      <c r="AI29">
        <v>4.0520159153967015</v>
      </c>
      <c r="AJ29">
        <v>0</v>
      </c>
      <c r="AK29">
        <v>13.268146704176518</v>
      </c>
      <c r="AL29">
        <v>0.56901171841652332</v>
      </c>
      <c r="AM29">
        <v>2.5802153164291077</v>
      </c>
      <c r="AN29">
        <v>0</v>
      </c>
      <c r="AO29">
        <v>0</v>
      </c>
      <c r="AP29">
        <v>0.43909697444540191</v>
      </c>
      <c r="AQ29">
        <v>0</v>
      </c>
      <c r="AR29">
        <v>0.9461676384057971</v>
      </c>
      <c r="AS29">
        <v>1.4824483802408566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705.92263672090951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78.089092603261733</v>
      </c>
      <c r="L30">
        <v>21.99983700685312</v>
      </c>
      <c r="M30">
        <v>0</v>
      </c>
      <c r="N30">
        <v>28.92363487345218</v>
      </c>
      <c r="O30">
        <v>48.568382765243648</v>
      </c>
      <c r="P30">
        <v>58.952893476542798</v>
      </c>
      <c r="Q30">
        <v>1.929475490761271</v>
      </c>
      <c r="R30">
        <v>10.379566970883291</v>
      </c>
      <c r="S30">
        <v>2.8894965457943926</v>
      </c>
      <c r="T30">
        <v>0</v>
      </c>
      <c r="U30">
        <v>319.07696283637983</v>
      </c>
      <c r="V30">
        <v>4.4397131389365345</v>
      </c>
      <c r="W30">
        <v>8.5200038092399417</v>
      </c>
      <c r="X30">
        <v>24.080934518487826</v>
      </c>
      <c r="Y30">
        <v>0</v>
      </c>
      <c r="Z30">
        <v>3.1936453779999998</v>
      </c>
      <c r="AA30">
        <v>6.3836810277777793</v>
      </c>
      <c r="AB30">
        <v>9.6758079446361602</v>
      </c>
      <c r="AC30">
        <v>4.9886390298413685</v>
      </c>
      <c r="AD30">
        <v>6.7110557710068131</v>
      </c>
      <c r="AE30">
        <v>12.106761812626655</v>
      </c>
      <c r="AF30">
        <v>0</v>
      </c>
      <c r="AG30">
        <v>0</v>
      </c>
      <c r="AH30">
        <v>32.466645960000001</v>
      </c>
      <c r="AI30">
        <v>4.0520159153967015</v>
      </c>
      <c r="AJ30">
        <v>0</v>
      </c>
      <c r="AK30">
        <v>13.268146704176518</v>
      </c>
      <c r="AL30">
        <v>0.56901171841652332</v>
      </c>
      <c r="AM30">
        <v>2.5802153164291077</v>
      </c>
      <c r="AN30">
        <v>0</v>
      </c>
      <c r="AO30">
        <v>0</v>
      </c>
      <c r="AP30">
        <v>0.43909697444540191</v>
      </c>
      <c r="AQ30">
        <v>0</v>
      </c>
      <c r="AR30">
        <v>0.9461676384057971</v>
      </c>
      <c r="AS30">
        <v>1.4824483802408566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706.71333360723645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87.730651104650789</v>
      </c>
      <c r="L31">
        <v>21.99983700685312</v>
      </c>
      <c r="M31">
        <v>0</v>
      </c>
      <c r="N31">
        <v>28.92363487345218</v>
      </c>
      <c r="O31">
        <v>48.568382765243648</v>
      </c>
      <c r="P31">
        <v>58.952893476542798</v>
      </c>
      <c r="Q31">
        <v>1.929475490761271</v>
      </c>
      <c r="R31">
        <v>10.379566970883291</v>
      </c>
      <c r="S31">
        <v>2.8894965457943926</v>
      </c>
      <c r="T31">
        <v>0</v>
      </c>
      <c r="U31">
        <v>319.07696283637983</v>
      </c>
      <c r="V31">
        <v>4.4397131389365345</v>
      </c>
      <c r="W31">
        <v>8.5200038092399417</v>
      </c>
      <c r="X31">
        <v>24.080934518487826</v>
      </c>
      <c r="Y31">
        <v>0</v>
      </c>
      <c r="Z31">
        <v>3.1936453779999998</v>
      </c>
      <c r="AA31">
        <v>9.2853542222222245</v>
      </c>
      <c r="AB31">
        <v>9.6758079446361602</v>
      </c>
      <c r="AC31">
        <v>4.9886390298413685</v>
      </c>
      <c r="AD31">
        <v>6.7110557710068131</v>
      </c>
      <c r="AE31">
        <v>12.106761812626655</v>
      </c>
      <c r="AF31">
        <v>0</v>
      </c>
      <c r="AG31">
        <v>0</v>
      </c>
      <c r="AH31">
        <v>32.466645960000001</v>
      </c>
      <c r="AI31">
        <v>4.0520159153967015</v>
      </c>
      <c r="AJ31">
        <v>0</v>
      </c>
      <c r="AK31">
        <v>13.268146704176518</v>
      </c>
      <c r="AL31">
        <v>0.56901171841652332</v>
      </c>
      <c r="AM31">
        <v>2.5802153164291077</v>
      </c>
      <c r="AN31">
        <v>0</v>
      </c>
      <c r="AO31">
        <v>0</v>
      </c>
      <c r="AP31">
        <v>0.43909697444540191</v>
      </c>
      <c r="AQ31">
        <v>0</v>
      </c>
      <c r="AR31">
        <v>9.7320109384057965</v>
      </c>
      <c r="AS31">
        <v>1.4824483802408566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728.04240860306982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96.408572529691838</v>
      </c>
      <c r="L32">
        <v>21.99983700685312</v>
      </c>
      <c r="M32">
        <v>0</v>
      </c>
      <c r="N32">
        <v>28.92363487345218</v>
      </c>
      <c r="O32">
        <v>48.568382765243648</v>
      </c>
      <c r="P32">
        <v>58.952893476542798</v>
      </c>
      <c r="Q32">
        <v>1.929475490761271</v>
      </c>
      <c r="R32">
        <v>10.379566970883291</v>
      </c>
      <c r="S32">
        <v>2.8894965457943926</v>
      </c>
      <c r="T32">
        <v>0</v>
      </c>
      <c r="U32">
        <v>319.07696283637983</v>
      </c>
      <c r="V32">
        <v>4.4397131389365345</v>
      </c>
      <c r="W32">
        <v>8.5200038092399417</v>
      </c>
      <c r="X32">
        <v>24.080934518487826</v>
      </c>
      <c r="Y32">
        <v>0</v>
      </c>
      <c r="Z32">
        <v>3.1936453779999998</v>
      </c>
      <c r="AA32">
        <v>9.2853542222222245</v>
      </c>
      <c r="AB32">
        <v>9.6758079446361602</v>
      </c>
      <c r="AC32">
        <v>4.9886390298413685</v>
      </c>
      <c r="AD32">
        <v>6.7110557710068131</v>
      </c>
      <c r="AE32">
        <v>12.106761812626655</v>
      </c>
      <c r="AF32">
        <v>0</v>
      </c>
      <c r="AG32">
        <v>0</v>
      </c>
      <c r="AH32">
        <v>32.466645960000001</v>
      </c>
      <c r="AI32">
        <v>4.0520159153967015</v>
      </c>
      <c r="AJ32">
        <v>0</v>
      </c>
      <c r="AK32">
        <v>13.268146704176518</v>
      </c>
      <c r="AL32">
        <v>0.56901171841652332</v>
      </c>
      <c r="AM32">
        <v>2.5802153164291077</v>
      </c>
      <c r="AN32">
        <v>0</v>
      </c>
      <c r="AO32">
        <v>0</v>
      </c>
      <c r="AP32">
        <v>0.43909697444540191</v>
      </c>
      <c r="AQ32">
        <v>0</v>
      </c>
      <c r="AR32">
        <v>9.7320109384057965</v>
      </c>
      <c r="AS32">
        <v>1.4824483802408566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736.72033002811099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115.68871943222737</v>
      </c>
      <c r="L33">
        <v>21.999814980937426</v>
      </c>
      <c r="M33">
        <v>0</v>
      </c>
      <c r="N33">
        <v>28.92363487345218</v>
      </c>
      <c r="O33">
        <v>48.568382765243648</v>
      </c>
      <c r="P33">
        <v>58.952893476542798</v>
      </c>
      <c r="Q33">
        <v>1.929475490761271</v>
      </c>
      <c r="R33">
        <v>10.379566970883291</v>
      </c>
      <c r="S33">
        <v>2.8894965457943926</v>
      </c>
      <c r="T33">
        <v>0</v>
      </c>
      <c r="U33">
        <v>319.07696283637983</v>
      </c>
      <c r="V33">
        <v>4.4397131389365345</v>
      </c>
      <c r="W33">
        <v>8.5200038092399417</v>
      </c>
      <c r="X33">
        <v>24.080934518487826</v>
      </c>
      <c r="Y33">
        <v>0</v>
      </c>
      <c r="Z33">
        <v>3.1936453779999998</v>
      </c>
      <c r="AA33">
        <v>9.2853542222222245</v>
      </c>
      <c r="AB33">
        <v>9.6758079446361602</v>
      </c>
      <c r="AC33">
        <v>4.9886390298413685</v>
      </c>
      <c r="AD33">
        <v>6.7110557710068131</v>
      </c>
      <c r="AE33">
        <v>12.106761812626655</v>
      </c>
      <c r="AF33">
        <v>0</v>
      </c>
      <c r="AG33">
        <v>0</v>
      </c>
      <c r="AH33">
        <v>30.472266335480462</v>
      </c>
      <c r="AI33">
        <v>0.93508061539670084</v>
      </c>
      <c r="AJ33">
        <v>0</v>
      </c>
      <c r="AK33">
        <v>13.268146704176518</v>
      </c>
      <c r="AL33">
        <v>0.56901171841652332</v>
      </c>
      <c r="AM33">
        <v>2.5802153164291077</v>
      </c>
      <c r="AN33">
        <v>0</v>
      </c>
      <c r="AO33">
        <v>0</v>
      </c>
      <c r="AP33">
        <v>0.43909697444540191</v>
      </c>
      <c r="AQ33">
        <v>0</v>
      </c>
      <c r="AR33">
        <v>2.1626690692028987</v>
      </c>
      <c r="AS33">
        <v>1.4824483802408566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743.31979811100825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130.15098364109076</v>
      </c>
      <c r="L34">
        <v>22</v>
      </c>
      <c r="M34">
        <v>0</v>
      </c>
      <c r="N34">
        <v>28.92363487345218</v>
      </c>
      <c r="O34">
        <v>48.568382765243648</v>
      </c>
      <c r="P34">
        <v>58.952893476542798</v>
      </c>
      <c r="Q34">
        <v>1.929475490761271</v>
      </c>
      <c r="R34">
        <v>10.379566970883291</v>
      </c>
      <c r="S34">
        <v>2.8894965457943926</v>
      </c>
      <c r="T34">
        <v>0</v>
      </c>
      <c r="U34">
        <v>319.07696283637983</v>
      </c>
      <c r="V34">
        <v>4.4397131389365345</v>
      </c>
      <c r="W34">
        <v>8.5200038092399417</v>
      </c>
      <c r="X34">
        <v>24.080934518487826</v>
      </c>
      <c r="Y34">
        <v>0</v>
      </c>
      <c r="Z34">
        <v>1.5968225619999998</v>
      </c>
      <c r="AA34">
        <v>6.7705707870370384</v>
      </c>
      <c r="AB34">
        <v>6.4505385450862729</v>
      </c>
      <c r="AC34">
        <v>2.3696036598083863</v>
      </c>
      <c r="AD34">
        <v>4.3666498361090076</v>
      </c>
      <c r="AE34">
        <v>8.071174372408418</v>
      </c>
      <c r="AF34">
        <v>0</v>
      </c>
      <c r="AG34">
        <v>0</v>
      </c>
      <c r="AH34">
        <v>27.828553679999999</v>
      </c>
      <c r="AI34">
        <v>0</v>
      </c>
      <c r="AJ34">
        <v>0</v>
      </c>
      <c r="AK34">
        <v>13.268146704176518</v>
      </c>
      <c r="AL34">
        <v>0.56901171841652332</v>
      </c>
      <c r="AM34">
        <v>1.2078438610652666</v>
      </c>
      <c r="AN34">
        <v>0</v>
      </c>
      <c r="AO34">
        <v>0</v>
      </c>
      <c r="AP34">
        <v>0.43909697444540191</v>
      </c>
      <c r="AQ34">
        <v>0</v>
      </c>
      <c r="AR34">
        <v>1.622001738405797</v>
      </c>
      <c r="AS34">
        <v>1.4824483802408566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735.95451088601192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130.15098364109076</v>
      </c>
      <c r="L35">
        <v>21.99991389011204</v>
      </c>
      <c r="M35">
        <v>0</v>
      </c>
      <c r="N35">
        <v>28.92363487345218</v>
      </c>
      <c r="O35">
        <v>48.568382765243648</v>
      </c>
      <c r="P35">
        <v>58.952893476542798</v>
      </c>
      <c r="Q35">
        <v>1.929475490761271</v>
      </c>
      <c r="R35">
        <v>10.379566970883291</v>
      </c>
      <c r="S35">
        <v>2.8894965457943926</v>
      </c>
      <c r="T35">
        <v>0</v>
      </c>
      <c r="U35">
        <v>319.07696283637983</v>
      </c>
      <c r="V35">
        <v>4.4397131389365345</v>
      </c>
      <c r="W35">
        <v>8.5200038092399417</v>
      </c>
      <c r="X35">
        <v>24.080934518487826</v>
      </c>
      <c r="Y35">
        <v>0</v>
      </c>
      <c r="Z35">
        <v>1.5968225619999998</v>
      </c>
      <c r="AA35">
        <v>5.8033463888888903</v>
      </c>
      <c r="AB35">
        <v>3.2252693995498878</v>
      </c>
      <c r="AC35">
        <v>0</v>
      </c>
      <c r="AD35">
        <v>1.9407334015897046</v>
      </c>
      <c r="AE35">
        <v>8.071174372408418</v>
      </c>
      <c r="AF35">
        <v>0</v>
      </c>
      <c r="AG35">
        <v>0</v>
      </c>
      <c r="AH35">
        <v>23.886175216599785</v>
      </c>
      <c r="AI35">
        <v>0</v>
      </c>
      <c r="AJ35">
        <v>0</v>
      </c>
      <c r="AK35">
        <v>13.268146704176518</v>
      </c>
      <c r="AL35">
        <v>0.56901171841652332</v>
      </c>
      <c r="AM35">
        <v>1.1099104789197303</v>
      </c>
      <c r="AN35">
        <v>0</v>
      </c>
      <c r="AO35">
        <v>0</v>
      </c>
      <c r="AP35">
        <v>0.43909697444540191</v>
      </c>
      <c r="AQ35">
        <v>0</v>
      </c>
      <c r="AR35">
        <v>1.622001738405797</v>
      </c>
      <c r="AS35">
        <v>1.4824483802408566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722.92609929256605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130.15098364109076</v>
      </c>
      <c r="L36">
        <v>21.99991389011204</v>
      </c>
      <c r="M36">
        <v>0</v>
      </c>
      <c r="N36">
        <v>28.92363487345218</v>
      </c>
      <c r="O36">
        <v>48.568382765243648</v>
      </c>
      <c r="P36">
        <v>58.952893476542798</v>
      </c>
      <c r="Q36">
        <v>1.7902100451321727</v>
      </c>
      <c r="R36">
        <v>10.379566970883291</v>
      </c>
      <c r="S36">
        <v>2.8894965457943926</v>
      </c>
      <c r="T36">
        <v>0</v>
      </c>
      <c r="U36">
        <v>319.07696283637983</v>
      </c>
      <c r="V36">
        <v>4.4397131389365345</v>
      </c>
      <c r="W36">
        <v>8.5200038092399417</v>
      </c>
      <c r="X36">
        <v>24.080934518487826</v>
      </c>
      <c r="Y36">
        <v>0</v>
      </c>
      <c r="Z36">
        <v>1.5968225619999998</v>
      </c>
      <c r="AA36">
        <v>3.2885629537037047</v>
      </c>
      <c r="AB36">
        <v>0</v>
      </c>
      <c r="AC36">
        <v>0</v>
      </c>
      <c r="AD36">
        <v>0</v>
      </c>
      <c r="AE36">
        <v>8.071174372408418</v>
      </c>
      <c r="AF36">
        <v>0</v>
      </c>
      <c r="AG36">
        <v>0</v>
      </c>
      <c r="AH36">
        <v>18.552369120000002</v>
      </c>
      <c r="AI36">
        <v>0</v>
      </c>
      <c r="AJ36">
        <v>0</v>
      </c>
      <c r="AK36">
        <v>13.268146704176518</v>
      </c>
      <c r="AL36">
        <v>0.56901171841652332</v>
      </c>
      <c r="AM36">
        <v>0</v>
      </c>
      <c r="AN36">
        <v>0</v>
      </c>
      <c r="AO36">
        <v>0</v>
      </c>
      <c r="AP36">
        <v>0.43909697444540191</v>
      </c>
      <c r="AQ36">
        <v>0</v>
      </c>
      <c r="AR36">
        <v>1.622001738405797</v>
      </c>
      <c r="AS36">
        <v>1.4824483802408566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708.66233103509273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120.50877427242639</v>
      </c>
      <c r="L37">
        <v>21.99991389011204</v>
      </c>
      <c r="M37">
        <v>0</v>
      </c>
      <c r="N37">
        <v>28.92363487345218</v>
      </c>
      <c r="O37">
        <v>48.568382765243648</v>
      </c>
      <c r="P37">
        <v>58.952893476542798</v>
      </c>
      <c r="Q37">
        <v>1.9294659025119618</v>
      </c>
      <c r="R37">
        <v>10.379566970883291</v>
      </c>
      <c r="S37">
        <v>2.8894965457943926</v>
      </c>
      <c r="T37">
        <v>0</v>
      </c>
      <c r="U37">
        <v>319.07696283637983</v>
      </c>
      <c r="V37">
        <v>4.4397131389365345</v>
      </c>
      <c r="W37">
        <v>8.5200038092399417</v>
      </c>
      <c r="X37">
        <v>36.125673780959396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8.071174372408418</v>
      </c>
      <c r="AF37">
        <v>0</v>
      </c>
      <c r="AG37">
        <v>0</v>
      </c>
      <c r="AH37">
        <v>13.914276839999999</v>
      </c>
      <c r="AI37">
        <v>0</v>
      </c>
      <c r="AJ37">
        <v>0</v>
      </c>
      <c r="AK37">
        <v>13.268146704176518</v>
      </c>
      <c r="AL37">
        <v>0.56901171841652332</v>
      </c>
      <c r="AM37">
        <v>0</v>
      </c>
      <c r="AN37">
        <v>0</v>
      </c>
      <c r="AO37">
        <v>0</v>
      </c>
      <c r="AP37">
        <v>0.43909697444540191</v>
      </c>
      <c r="AQ37">
        <v>0</v>
      </c>
      <c r="AR37">
        <v>1.622001738405797</v>
      </c>
      <c r="AS37">
        <v>1.4824483802408566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701.68063899057574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120.50877427242639</v>
      </c>
      <c r="L38">
        <v>21.99991389011204</v>
      </c>
      <c r="M38">
        <v>0</v>
      </c>
      <c r="N38">
        <v>28.92363487345218</v>
      </c>
      <c r="O38">
        <v>48.568382765243648</v>
      </c>
      <c r="P38">
        <v>58.952893476542798</v>
      </c>
      <c r="Q38">
        <v>1.9294659025119618</v>
      </c>
      <c r="R38">
        <v>10.379566970883291</v>
      </c>
      <c r="S38">
        <v>2.8894965457943926</v>
      </c>
      <c r="T38">
        <v>0</v>
      </c>
      <c r="U38">
        <v>319.07696283637983</v>
      </c>
      <c r="V38">
        <v>4.4397131389365345</v>
      </c>
      <c r="W38">
        <v>8.5200038092399417</v>
      </c>
      <c r="X38">
        <v>36.125673780959396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4.035587186204209</v>
      </c>
      <c r="AF38">
        <v>0</v>
      </c>
      <c r="AG38">
        <v>0</v>
      </c>
      <c r="AH38">
        <v>4.6380922800000004</v>
      </c>
      <c r="AI38">
        <v>0</v>
      </c>
      <c r="AJ38">
        <v>0</v>
      </c>
      <c r="AK38">
        <v>13.268146704176518</v>
      </c>
      <c r="AL38">
        <v>0.56901171841652332</v>
      </c>
      <c r="AM38">
        <v>0</v>
      </c>
      <c r="AN38">
        <v>0</v>
      </c>
      <c r="AO38">
        <v>0</v>
      </c>
      <c r="AP38">
        <v>0.43909697444540191</v>
      </c>
      <c r="AQ38">
        <v>0</v>
      </c>
      <c r="AR38">
        <v>9.7320109384057965</v>
      </c>
      <c r="AS38">
        <v>1.4824483802408566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696.47887644437162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108.9408161898573</v>
      </c>
      <c r="L39">
        <v>21.99991389011204</v>
      </c>
      <c r="M39">
        <v>0</v>
      </c>
      <c r="N39">
        <v>28.92363487345218</v>
      </c>
      <c r="O39">
        <v>48.568382765243648</v>
      </c>
      <c r="P39">
        <v>58.952893476542798</v>
      </c>
      <c r="Q39">
        <v>1.9294659025119618</v>
      </c>
      <c r="R39">
        <v>10.379566970883291</v>
      </c>
      <c r="S39">
        <v>2.8894965457943926</v>
      </c>
      <c r="T39">
        <v>0</v>
      </c>
      <c r="U39">
        <v>319.07696283637983</v>
      </c>
      <c r="V39">
        <v>4.4397131389365345</v>
      </c>
      <c r="W39">
        <v>8.5200038092399417</v>
      </c>
      <c r="X39">
        <v>36.125673780959396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4.035587186204209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13.268146704176518</v>
      </c>
      <c r="AL39">
        <v>3.1295649592082624</v>
      </c>
      <c r="AM39">
        <v>0</v>
      </c>
      <c r="AN39">
        <v>0</v>
      </c>
      <c r="AO39">
        <v>0</v>
      </c>
      <c r="AP39">
        <v>0.43909697444540191</v>
      </c>
      <c r="AQ39">
        <v>0</v>
      </c>
      <c r="AR39">
        <v>9.7320109384057965</v>
      </c>
      <c r="AS39">
        <v>1.4824483802408566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682.83337932259428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108.9408161898573</v>
      </c>
      <c r="L40">
        <v>21.99991389011204</v>
      </c>
      <c r="M40">
        <v>0</v>
      </c>
      <c r="N40">
        <v>28.92363487345218</v>
      </c>
      <c r="O40">
        <v>48.568382765243648</v>
      </c>
      <c r="P40">
        <v>58.952893476542798</v>
      </c>
      <c r="Q40">
        <v>1.9294659025119618</v>
      </c>
      <c r="R40">
        <v>10.379566970883291</v>
      </c>
      <c r="S40">
        <v>2.8894965457943926</v>
      </c>
      <c r="T40">
        <v>0</v>
      </c>
      <c r="U40">
        <v>319.07696283637983</v>
      </c>
      <c r="V40">
        <v>4.4397131389365345</v>
      </c>
      <c r="W40">
        <v>8.5200038092399417</v>
      </c>
      <c r="X40">
        <v>36.125673780959396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4.035587186204209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13.268146704176518</v>
      </c>
      <c r="AL40">
        <v>17.354860459208261</v>
      </c>
      <c r="AM40">
        <v>0</v>
      </c>
      <c r="AN40">
        <v>0</v>
      </c>
      <c r="AO40">
        <v>0</v>
      </c>
      <c r="AP40">
        <v>0.43909697444540191</v>
      </c>
      <c r="AQ40">
        <v>0</v>
      </c>
      <c r="AR40">
        <v>1.622001738405797</v>
      </c>
      <c r="AS40">
        <v>1.4824483802408566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688.94866562259426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80.658298234900258</v>
      </c>
      <c r="L41">
        <v>21.99991389011204</v>
      </c>
      <c r="M41">
        <v>0</v>
      </c>
      <c r="N41">
        <v>28.92363487345218</v>
      </c>
      <c r="O41">
        <v>48.568382765243648</v>
      </c>
      <c r="P41">
        <v>58.952893476542798</v>
      </c>
      <c r="Q41">
        <v>1.9294659025119618</v>
      </c>
      <c r="R41">
        <v>10.379566970883291</v>
      </c>
      <c r="S41">
        <v>2.8894965457943926</v>
      </c>
      <c r="T41">
        <v>0</v>
      </c>
      <c r="U41">
        <v>319.07696283637983</v>
      </c>
      <c r="V41">
        <v>4.4397131389365345</v>
      </c>
      <c r="W41">
        <v>8.5200038092399417</v>
      </c>
      <c r="X41">
        <v>36.125673780959396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4.035587186204209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13.268146704176518</v>
      </c>
      <c r="AL41">
        <v>17.354860459208261</v>
      </c>
      <c r="AM41">
        <v>0</v>
      </c>
      <c r="AN41">
        <v>0</v>
      </c>
      <c r="AO41">
        <v>0</v>
      </c>
      <c r="AP41">
        <v>0.43909697444540191</v>
      </c>
      <c r="AQ41">
        <v>0</v>
      </c>
      <c r="AR41">
        <v>1.622001738405797</v>
      </c>
      <c r="AS41">
        <v>1.4824483802408566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660.66614766763723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80.658298234900258</v>
      </c>
      <c r="L42">
        <v>21.99991389011204</v>
      </c>
      <c r="M42">
        <v>0</v>
      </c>
      <c r="N42">
        <v>28.92363487345218</v>
      </c>
      <c r="O42">
        <v>48.568382765243648</v>
      </c>
      <c r="P42">
        <v>58.952893476542798</v>
      </c>
      <c r="Q42">
        <v>1.9294659025119618</v>
      </c>
      <c r="R42">
        <v>10.379566970883291</v>
      </c>
      <c r="S42">
        <v>2.8894965457943926</v>
      </c>
      <c r="T42">
        <v>0</v>
      </c>
      <c r="U42">
        <v>319.07696283637983</v>
      </c>
      <c r="V42">
        <v>4.4397131389365345</v>
      </c>
      <c r="W42">
        <v>8.5200038092399417</v>
      </c>
      <c r="X42">
        <v>36.125673780959396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4.035587186204209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13.268146704176518</v>
      </c>
      <c r="AL42">
        <v>17.354860459208261</v>
      </c>
      <c r="AM42">
        <v>0</v>
      </c>
      <c r="AN42">
        <v>0</v>
      </c>
      <c r="AO42">
        <v>0</v>
      </c>
      <c r="AP42">
        <v>0.94092197925832666</v>
      </c>
      <c r="AQ42">
        <v>0</v>
      </c>
      <c r="AR42">
        <v>1.622001738405797</v>
      </c>
      <c r="AS42">
        <v>1.4824483802408566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661.16797267245011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80.658298234900258</v>
      </c>
      <c r="L43">
        <v>21.99991389011204</v>
      </c>
      <c r="M43">
        <v>0</v>
      </c>
      <c r="N43">
        <v>28.92363487345218</v>
      </c>
      <c r="O43">
        <v>48.568382765243648</v>
      </c>
      <c r="P43">
        <v>58.952893476542798</v>
      </c>
      <c r="Q43">
        <v>1.9294659025119618</v>
      </c>
      <c r="R43">
        <v>10.379566970883291</v>
      </c>
      <c r="S43">
        <v>2.8894965457943926</v>
      </c>
      <c r="T43">
        <v>0</v>
      </c>
      <c r="U43">
        <v>319.07696283637983</v>
      </c>
      <c r="V43">
        <v>4.4397131389365345</v>
      </c>
      <c r="W43">
        <v>8.5200038092399417</v>
      </c>
      <c r="X43">
        <v>36.124025328027287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4.035587186204209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13.268146704176518</v>
      </c>
      <c r="AL43">
        <v>17.354860459208261</v>
      </c>
      <c r="AM43">
        <v>0</v>
      </c>
      <c r="AN43">
        <v>0</v>
      </c>
      <c r="AO43">
        <v>0</v>
      </c>
      <c r="AP43">
        <v>0.94092197925832666</v>
      </c>
      <c r="AQ43">
        <v>0</v>
      </c>
      <c r="AR43">
        <v>1.622001738405797</v>
      </c>
      <c r="AS43">
        <v>1.4824483802408566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661.16632421951806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80.658298234900258</v>
      </c>
      <c r="L44">
        <v>21.99991389011204</v>
      </c>
      <c r="M44">
        <v>0</v>
      </c>
      <c r="N44">
        <v>28.92363487345218</v>
      </c>
      <c r="O44">
        <v>48.568382765243648</v>
      </c>
      <c r="P44">
        <v>58.952893476542798</v>
      </c>
      <c r="Q44">
        <v>1.9294659025119618</v>
      </c>
      <c r="R44">
        <v>10.379566970883291</v>
      </c>
      <c r="S44">
        <v>2.8894965457943926</v>
      </c>
      <c r="T44">
        <v>0</v>
      </c>
      <c r="U44">
        <v>319.07696283637983</v>
      </c>
      <c r="V44">
        <v>4.4397131389365345</v>
      </c>
      <c r="W44">
        <v>8.5200038092399417</v>
      </c>
      <c r="X44">
        <v>36.124025328027287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4.035587186204209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13.268146704176518</v>
      </c>
      <c r="AL44">
        <v>3.1295649592082624</v>
      </c>
      <c r="AM44">
        <v>0</v>
      </c>
      <c r="AN44">
        <v>0</v>
      </c>
      <c r="AO44">
        <v>0</v>
      </c>
      <c r="AP44">
        <v>0.94092197925832666</v>
      </c>
      <c r="AQ44">
        <v>0</v>
      </c>
      <c r="AR44">
        <v>1.622001738405797</v>
      </c>
      <c r="AS44">
        <v>1.4824483802408566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646.94102871951804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80.658298234900258</v>
      </c>
      <c r="L45">
        <v>21.99991389011204</v>
      </c>
      <c r="M45">
        <v>0</v>
      </c>
      <c r="N45">
        <v>28.92363487345218</v>
      </c>
      <c r="O45">
        <v>48.568382765243648</v>
      </c>
      <c r="P45">
        <v>58.952893476542798</v>
      </c>
      <c r="Q45">
        <v>1.9294659025119618</v>
      </c>
      <c r="R45">
        <v>10.379566970883291</v>
      </c>
      <c r="S45">
        <v>2.8894965457943926</v>
      </c>
      <c r="T45">
        <v>0</v>
      </c>
      <c r="U45">
        <v>319.07696283637983</v>
      </c>
      <c r="V45">
        <v>4.4397131389365345</v>
      </c>
      <c r="W45">
        <v>8.5200038092399417</v>
      </c>
      <c r="X45">
        <v>36.124025328027287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4.035587186204209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13.268146704176518</v>
      </c>
      <c r="AL45">
        <v>0.56901171841652332</v>
      </c>
      <c r="AM45">
        <v>0</v>
      </c>
      <c r="AN45">
        <v>0</v>
      </c>
      <c r="AO45">
        <v>0</v>
      </c>
      <c r="AP45">
        <v>0.94092197925832666</v>
      </c>
      <c r="AQ45">
        <v>0</v>
      </c>
      <c r="AR45">
        <v>2.7033363999999995</v>
      </c>
      <c r="AS45">
        <v>1.4824483802408566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645.46181014032061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80.658298234900258</v>
      </c>
      <c r="L46">
        <v>21.99991389011204</v>
      </c>
      <c r="M46">
        <v>0</v>
      </c>
      <c r="N46">
        <v>28.92363487345218</v>
      </c>
      <c r="O46">
        <v>48.568382765243648</v>
      </c>
      <c r="P46">
        <v>58.952893476542798</v>
      </c>
      <c r="Q46">
        <v>1.9294659025119618</v>
      </c>
      <c r="R46">
        <v>10.379566970883291</v>
      </c>
      <c r="S46">
        <v>2.8894965457943926</v>
      </c>
      <c r="T46">
        <v>0</v>
      </c>
      <c r="U46">
        <v>319.07696283637983</v>
      </c>
      <c r="V46">
        <v>4.4397131389365345</v>
      </c>
      <c r="W46">
        <v>8.5200038092399417</v>
      </c>
      <c r="X46">
        <v>36.124025328027287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4.035587186204209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13.268146704176518</v>
      </c>
      <c r="AL46">
        <v>0.56901171841652332</v>
      </c>
      <c r="AM46">
        <v>0</v>
      </c>
      <c r="AN46">
        <v>0</v>
      </c>
      <c r="AO46">
        <v>0</v>
      </c>
      <c r="AP46">
        <v>0.94092197925832666</v>
      </c>
      <c r="AQ46">
        <v>0</v>
      </c>
      <c r="AR46">
        <v>9.7320109384057965</v>
      </c>
      <c r="AS46">
        <v>2.3060307290365745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653.31406702752213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80.658298234900258</v>
      </c>
      <c r="L47">
        <v>22.000243722773732</v>
      </c>
      <c r="M47">
        <v>0</v>
      </c>
      <c r="N47">
        <v>28.92363487345218</v>
      </c>
      <c r="O47">
        <v>48.568382765243648</v>
      </c>
      <c r="P47">
        <v>58.952893476542798</v>
      </c>
      <c r="Q47">
        <v>1.9294659025119618</v>
      </c>
      <c r="R47">
        <v>10.379566970883291</v>
      </c>
      <c r="S47">
        <v>2.8894965457943926</v>
      </c>
      <c r="T47">
        <v>0</v>
      </c>
      <c r="U47">
        <v>319.07696283637983</v>
      </c>
      <c r="V47">
        <v>4.4397131389365345</v>
      </c>
      <c r="W47">
        <v>8.5200038092399417</v>
      </c>
      <c r="X47">
        <v>36.124025328027287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13.268146704176518</v>
      </c>
      <c r="AL47">
        <v>0.56901171841652332</v>
      </c>
      <c r="AM47">
        <v>0</v>
      </c>
      <c r="AN47">
        <v>0</v>
      </c>
      <c r="AO47">
        <v>0</v>
      </c>
      <c r="AP47">
        <v>0.94092197925832666</v>
      </c>
      <c r="AQ47">
        <v>0</v>
      </c>
      <c r="AR47">
        <v>9.7320109384057965</v>
      </c>
      <c r="AS47">
        <v>6.0615667272524538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653.0343456721954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80.658298234900258</v>
      </c>
      <c r="L48">
        <v>22.000487699160171</v>
      </c>
      <c r="M48">
        <v>0</v>
      </c>
      <c r="N48">
        <v>28.92363487345218</v>
      </c>
      <c r="O48">
        <v>48.568382765243648</v>
      </c>
      <c r="P48">
        <v>58.952893476542798</v>
      </c>
      <c r="Q48">
        <v>1.9294659025119618</v>
      </c>
      <c r="R48">
        <v>10.379566970883291</v>
      </c>
      <c r="S48">
        <v>2.8894965457943926</v>
      </c>
      <c r="T48">
        <v>0</v>
      </c>
      <c r="U48">
        <v>319.07696283637983</v>
      </c>
      <c r="V48">
        <v>4.4397131389365345</v>
      </c>
      <c r="W48">
        <v>8.5200038092399417</v>
      </c>
      <c r="X48">
        <v>36.124025328027287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13.268146704176518</v>
      </c>
      <c r="AL48">
        <v>0.56901171841652332</v>
      </c>
      <c r="AM48">
        <v>0</v>
      </c>
      <c r="AN48">
        <v>0</v>
      </c>
      <c r="AO48">
        <v>0</v>
      </c>
      <c r="AP48">
        <v>0.94092197925832666</v>
      </c>
      <c r="AQ48">
        <v>0</v>
      </c>
      <c r="AR48">
        <v>2.1626690692028987</v>
      </c>
      <c r="AS48">
        <v>6.0615667272524538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645.46524777937896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82.82115391470802</v>
      </c>
      <c r="L49">
        <v>22.000487699160171</v>
      </c>
      <c r="M49">
        <v>0</v>
      </c>
      <c r="N49">
        <v>28.92363487345218</v>
      </c>
      <c r="O49">
        <v>48.568382765243648</v>
      </c>
      <c r="P49">
        <v>58.952893476542798</v>
      </c>
      <c r="Q49">
        <v>1.9303275688073394</v>
      </c>
      <c r="R49">
        <v>10.379566970883291</v>
      </c>
      <c r="S49">
        <v>2.8894965457943926</v>
      </c>
      <c r="T49">
        <v>0</v>
      </c>
      <c r="U49">
        <v>319.07696283637983</v>
      </c>
      <c r="V49">
        <v>4.4397131389365345</v>
      </c>
      <c r="W49">
        <v>8.5200038092399417</v>
      </c>
      <c r="X49">
        <v>36.122492663525769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13.268146704176518</v>
      </c>
      <c r="AL49">
        <v>3.1295649592082624</v>
      </c>
      <c r="AM49">
        <v>0</v>
      </c>
      <c r="AN49">
        <v>0</v>
      </c>
      <c r="AO49">
        <v>0</v>
      </c>
      <c r="AP49">
        <v>0.56455328913802827</v>
      </c>
      <c r="AQ49">
        <v>0</v>
      </c>
      <c r="AR49">
        <v>1.622001738405797</v>
      </c>
      <c r="AS49">
        <v>6.0615667272524538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649.27094968085487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80.659621864860441</v>
      </c>
      <c r="L50">
        <v>22.000487699160171</v>
      </c>
      <c r="M50">
        <v>0</v>
      </c>
      <c r="N50">
        <v>28.92363487345218</v>
      </c>
      <c r="O50">
        <v>48.568382765243648</v>
      </c>
      <c r="P50">
        <v>58.952893476542798</v>
      </c>
      <c r="Q50">
        <v>1.9303275688073394</v>
      </c>
      <c r="R50">
        <v>10.379566970883291</v>
      </c>
      <c r="S50">
        <v>2.8894965457943926</v>
      </c>
      <c r="T50">
        <v>0</v>
      </c>
      <c r="U50">
        <v>319.07696283637983</v>
      </c>
      <c r="V50">
        <v>4.4397131389365345</v>
      </c>
      <c r="W50">
        <v>8.5200038092399417</v>
      </c>
      <c r="X50">
        <v>36.122492663525769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13.268146704176518</v>
      </c>
      <c r="AL50">
        <v>3.1295649592082624</v>
      </c>
      <c r="AM50">
        <v>0</v>
      </c>
      <c r="AN50">
        <v>0</v>
      </c>
      <c r="AO50">
        <v>0</v>
      </c>
      <c r="AP50">
        <v>0.56455328913802827</v>
      </c>
      <c r="AQ50">
        <v>0</v>
      </c>
      <c r="AR50">
        <v>1.622001738405797</v>
      </c>
      <c r="AS50">
        <v>6.0615667272524538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647.10941763100743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63.310632054561722</v>
      </c>
      <c r="L51">
        <v>22.000487699160171</v>
      </c>
      <c r="M51">
        <v>0</v>
      </c>
      <c r="N51">
        <v>28.92363487345218</v>
      </c>
      <c r="O51">
        <v>48.568382765243648</v>
      </c>
      <c r="P51">
        <v>58.952893476542798</v>
      </c>
      <c r="Q51">
        <v>1.9303275688073394</v>
      </c>
      <c r="R51">
        <v>10.379566970883291</v>
      </c>
      <c r="S51">
        <v>2.8894965457943926</v>
      </c>
      <c r="T51">
        <v>0</v>
      </c>
      <c r="U51">
        <v>319.07696283637983</v>
      </c>
      <c r="V51">
        <v>4.4397131389365345</v>
      </c>
      <c r="W51">
        <v>8.5200038092399417</v>
      </c>
      <c r="X51">
        <v>36.122492663525769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13.268146704176518</v>
      </c>
      <c r="AL51">
        <v>3.1295649592082624</v>
      </c>
      <c r="AM51">
        <v>0</v>
      </c>
      <c r="AN51">
        <v>0</v>
      </c>
      <c r="AO51">
        <v>0</v>
      </c>
      <c r="AP51">
        <v>0.56455328913802827</v>
      </c>
      <c r="AQ51">
        <v>0</v>
      </c>
      <c r="AR51">
        <v>1.622001738405797</v>
      </c>
      <c r="AS51">
        <v>6.0615667272524538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629.76042782070863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43.380859892893405</v>
      </c>
      <c r="L52">
        <v>22.000487699160171</v>
      </c>
      <c r="M52">
        <v>0</v>
      </c>
      <c r="N52">
        <v>28.92363487345218</v>
      </c>
      <c r="O52">
        <v>48.568382765243648</v>
      </c>
      <c r="P52">
        <v>58.952893476542798</v>
      </c>
      <c r="Q52">
        <v>1.9303275688073394</v>
      </c>
      <c r="R52">
        <v>10.379566970883291</v>
      </c>
      <c r="S52">
        <v>2.8894965457943926</v>
      </c>
      <c r="T52">
        <v>0</v>
      </c>
      <c r="U52">
        <v>319.07696283637983</v>
      </c>
      <c r="V52">
        <v>4.4397131389365345</v>
      </c>
      <c r="W52">
        <v>8.5200038092399417</v>
      </c>
      <c r="X52">
        <v>36.122492663525769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13.268146704176518</v>
      </c>
      <c r="AL52">
        <v>3.1295649592082624</v>
      </c>
      <c r="AM52">
        <v>0</v>
      </c>
      <c r="AN52">
        <v>0</v>
      </c>
      <c r="AO52">
        <v>0</v>
      </c>
      <c r="AP52">
        <v>0.56455328913802827</v>
      </c>
      <c r="AQ52">
        <v>0</v>
      </c>
      <c r="AR52">
        <v>1.622001738405797</v>
      </c>
      <c r="AS52">
        <v>6.0615667272524538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609.8306556590403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55.909924909888382</v>
      </c>
      <c r="L53">
        <v>22.000487699160171</v>
      </c>
      <c r="M53">
        <v>0</v>
      </c>
      <c r="N53">
        <v>28.92363487345218</v>
      </c>
      <c r="O53">
        <v>48.568382765243648</v>
      </c>
      <c r="P53">
        <v>58.952893476542798</v>
      </c>
      <c r="Q53">
        <v>1.9303275688073394</v>
      </c>
      <c r="R53">
        <v>10.379566970883291</v>
      </c>
      <c r="S53">
        <v>2.8894965457943926</v>
      </c>
      <c r="T53">
        <v>0</v>
      </c>
      <c r="U53">
        <v>319.07696283637983</v>
      </c>
      <c r="V53">
        <v>4.4397131389365345</v>
      </c>
      <c r="W53">
        <v>8.5200038092399417</v>
      </c>
      <c r="X53">
        <v>36.122492663525769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13.268146704176518</v>
      </c>
      <c r="AL53">
        <v>3.1295649592082624</v>
      </c>
      <c r="AM53">
        <v>0</v>
      </c>
      <c r="AN53">
        <v>0</v>
      </c>
      <c r="AO53">
        <v>0</v>
      </c>
      <c r="AP53">
        <v>0.56455328913802827</v>
      </c>
      <c r="AQ53">
        <v>0</v>
      </c>
      <c r="AR53">
        <v>1.622001738405797</v>
      </c>
      <c r="AS53">
        <v>1.4824483802408566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617.78060232902374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43.381817177066097</v>
      </c>
      <c r="L54">
        <v>21.999729775836773</v>
      </c>
      <c r="M54">
        <v>0</v>
      </c>
      <c r="N54">
        <v>28.92363487345218</v>
      </c>
      <c r="O54">
        <v>48.568382765243648</v>
      </c>
      <c r="P54">
        <v>58.952893476542798</v>
      </c>
      <c r="Q54">
        <v>1.9303275688073394</v>
      </c>
      <c r="R54">
        <v>10.379566970883291</v>
      </c>
      <c r="S54">
        <v>2.8894965457943926</v>
      </c>
      <c r="T54">
        <v>0</v>
      </c>
      <c r="U54">
        <v>319.07696283637983</v>
      </c>
      <c r="V54">
        <v>4.4397131389365345</v>
      </c>
      <c r="W54">
        <v>8.5200038092399417</v>
      </c>
      <c r="X54">
        <v>36.122492663525769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13.268146704176518</v>
      </c>
      <c r="AL54">
        <v>3.1295649592082624</v>
      </c>
      <c r="AM54">
        <v>0</v>
      </c>
      <c r="AN54">
        <v>0</v>
      </c>
      <c r="AO54">
        <v>0</v>
      </c>
      <c r="AP54">
        <v>0.56455328913802827</v>
      </c>
      <c r="AQ54">
        <v>0</v>
      </c>
      <c r="AR54">
        <v>1.622001738405797</v>
      </c>
      <c r="AS54">
        <v>1.4824483802408566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605.251736672878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71.67102112442808</v>
      </c>
      <c r="L55">
        <v>22.000292438012742</v>
      </c>
      <c r="M55">
        <v>0</v>
      </c>
      <c r="N55">
        <v>28.92363487345218</v>
      </c>
      <c r="O55">
        <v>48.568382765243648</v>
      </c>
      <c r="P55">
        <v>58.952893476542798</v>
      </c>
      <c r="Q55">
        <v>1.9307009079118025</v>
      </c>
      <c r="R55">
        <v>5.0003358691400877</v>
      </c>
      <c r="S55">
        <v>2.8923000000000001</v>
      </c>
      <c r="T55">
        <v>0</v>
      </c>
      <c r="U55">
        <v>319.07696283637983</v>
      </c>
      <c r="V55">
        <v>1.8193876925996209</v>
      </c>
      <c r="W55">
        <v>8.5200038092399417</v>
      </c>
      <c r="X55">
        <v>36.122492663525769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13.268146704176518</v>
      </c>
      <c r="AL55">
        <v>3.1295649592082624</v>
      </c>
      <c r="AM55">
        <v>0</v>
      </c>
      <c r="AN55">
        <v>0</v>
      </c>
      <c r="AO55">
        <v>0</v>
      </c>
      <c r="AP55">
        <v>0.31364065975277555</v>
      </c>
      <c r="AQ55">
        <v>0</v>
      </c>
      <c r="AR55">
        <v>1.622001738405797</v>
      </c>
      <c r="AS55">
        <v>1.4824483802408566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625.29421089826064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78.09011614096994</v>
      </c>
      <c r="L56">
        <v>22.000530135427713</v>
      </c>
      <c r="M56">
        <v>0</v>
      </c>
      <c r="N56">
        <v>28.92363487345218</v>
      </c>
      <c r="O56">
        <v>48.568382765243648</v>
      </c>
      <c r="P56">
        <v>58.952893476542798</v>
      </c>
      <c r="Q56">
        <v>1.9307009079118025</v>
      </c>
      <c r="R56">
        <v>4.8198717853922455</v>
      </c>
      <c r="S56">
        <v>2.8923000000000001</v>
      </c>
      <c r="T56">
        <v>0</v>
      </c>
      <c r="U56">
        <v>319.07696283637983</v>
      </c>
      <c r="V56">
        <v>0</v>
      </c>
      <c r="W56">
        <v>8.5200038092399417</v>
      </c>
      <c r="X56">
        <v>36.122492663525769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13.268146704176518</v>
      </c>
      <c r="AL56">
        <v>3.1295649592082624</v>
      </c>
      <c r="AM56">
        <v>0</v>
      </c>
      <c r="AN56">
        <v>0</v>
      </c>
      <c r="AO56">
        <v>0</v>
      </c>
      <c r="AP56">
        <v>0.31364065975277555</v>
      </c>
      <c r="AQ56">
        <v>0</v>
      </c>
      <c r="AR56">
        <v>1.622001738405797</v>
      </c>
      <c r="AS56">
        <v>1.4824483802408566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629.71369183587001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84.840171275376235</v>
      </c>
      <c r="L57">
        <v>22.000530135427713</v>
      </c>
      <c r="M57">
        <v>0</v>
      </c>
      <c r="N57">
        <v>28.92363487345218</v>
      </c>
      <c r="O57">
        <v>48.568382765243648</v>
      </c>
      <c r="P57">
        <v>58.952893476542798</v>
      </c>
      <c r="Q57">
        <v>1.9307009079118025</v>
      </c>
      <c r="R57">
        <v>4.8198717853922455</v>
      </c>
      <c r="S57">
        <v>2.8923000000000001</v>
      </c>
      <c r="T57">
        <v>0</v>
      </c>
      <c r="U57">
        <v>319.07696283637983</v>
      </c>
      <c r="V57">
        <v>0</v>
      </c>
      <c r="W57">
        <v>8.5200038092399417</v>
      </c>
      <c r="X57">
        <v>36.122492663525769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13.268146704176518</v>
      </c>
      <c r="AL57">
        <v>3.1295649592082624</v>
      </c>
      <c r="AM57">
        <v>0</v>
      </c>
      <c r="AN57">
        <v>0</v>
      </c>
      <c r="AO57">
        <v>0</v>
      </c>
      <c r="AP57">
        <v>0.31364065975277555</v>
      </c>
      <c r="AQ57">
        <v>0</v>
      </c>
      <c r="AR57">
        <v>1.2165014307971014</v>
      </c>
      <c r="AS57">
        <v>1.4824483802408566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636.05824666266756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84.840171275376235</v>
      </c>
      <c r="L58">
        <v>22.000530135427713</v>
      </c>
      <c r="M58">
        <v>0</v>
      </c>
      <c r="N58">
        <v>28.92363487345218</v>
      </c>
      <c r="O58">
        <v>48.568382765243648</v>
      </c>
      <c r="P58">
        <v>58.952893476542798</v>
      </c>
      <c r="Q58">
        <v>1.9307009079118025</v>
      </c>
      <c r="R58">
        <v>4.8198717853922455</v>
      </c>
      <c r="S58">
        <v>2.8923000000000001</v>
      </c>
      <c r="T58">
        <v>0</v>
      </c>
      <c r="U58">
        <v>319.07696283637983</v>
      </c>
      <c r="V58">
        <v>0</v>
      </c>
      <c r="W58">
        <v>8.5200038092399417</v>
      </c>
      <c r="X58">
        <v>36.122492663525769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13.268146704176518</v>
      </c>
      <c r="AL58">
        <v>3.1295649592082624</v>
      </c>
      <c r="AM58">
        <v>0</v>
      </c>
      <c r="AN58">
        <v>0</v>
      </c>
      <c r="AO58">
        <v>0</v>
      </c>
      <c r="AP58">
        <v>0.31364065975277555</v>
      </c>
      <c r="AQ58">
        <v>0</v>
      </c>
      <c r="AR58">
        <v>1.2165014307971014</v>
      </c>
      <c r="AS58">
        <v>1.4824483802408566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636.05824666266756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84.840824064883392</v>
      </c>
      <c r="L59">
        <v>22.000530135427713</v>
      </c>
      <c r="M59">
        <v>0</v>
      </c>
      <c r="N59">
        <v>28.92363487345218</v>
      </c>
      <c r="O59">
        <v>48.568382765243648</v>
      </c>
      <c r="P59">
        <v>58.952893476542798</v>
      </c>
      <c r="Q59">
        <v>1.9307009079118025</v>
      </c>
      <c r="R59">
        <v>4.8190960036347121</v>
      </c>
      <c r="S59">
        <v>2.8894965457943926</v>
      </c>
      <c r="T59">
        <v>0</v>
      </c>
      <c r="U59">
        <v>319.07696283637983</v>
      </c>
      <c r="V59">
        <v>0</v>
      </c>
      <c r="W59">
        <v>8.5200038092399417</v>
      </c>
      <c r="X59">
        <v>36.122492663525769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4.035587186204209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13.268146704176518</v>
      </c>
      <c r="AL59">
        <v>0.56901171841652332</v>
      </c>
      <c r="AM59">
        <v>0</v>
      </c>
      <c r="AN59">
        <v>0</v>
      </c>
      <c r="AO59">
        <v>0</v>
      </c>
      <c r="AP59">
        <v>0.31364065975277555</v>
      </c>
      <c r="AQ59">
        <v>0</v>
      </c>
      <c r="AR59">
        <v>1.2165014307971014</v>
      </c>
      <c r="AS59">
        <v>1.4824483802408566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637.53035416162413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84.840824064883392</v>
      </c>
      <c r="L60">
        <v>22.000292438012742</v>
      </c>
      <c r="M60">
        <v>0</v>
      </c>
      <c r="N60">
        <v>28.92363487345218</v>
      </c>
      <c r="O60">
        <v>48.568382765243648</v>
      </c>
      <c r="P60">
        <v>58.952893476542798</v>
      </c>
      <c r="Q60">
        <v>1.9307009079118025</v>
      </c>
      <c r="R60">
        <v>4.8190960036347121</v>
      </c>
      <c r="S60">
        <v>2.8894965457943926</v>
      </c>
      <c r="T60">
        <v>0</v>
      </c>
      <c r="U60">
        <v>319.07696283637983</v>
      </c>
      <c r="V60">
        <v>0</v>
      </c>
      <c r="W60">
        <v>8.5200038092399417</v>
      </c>
      <c r="X60">
        <v>36.122492663525769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4.035587186204209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13.268146704176518</v>
      </c>
      <c r="AL60">
        <v>0.56901171841652332</v>
      </c>
      <c r="AM60">
        <v>0</v>
      </c>
      <c r="AN60">
        <v>0</v>
      </c>
      <c r="AO60">
        <v>0</v>
      </c>
      <c r="AP60">
        <v>0.37636894407787913</v>
      </c>
      <c r="AQ60">
        <v>0</v>
      </c>
      <c r="AR60">
        <v>1.2165014307971014</v>
      </c>
      <c r="AS60">
        <v>1.4824483802408566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637.59284474853428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84.840824064883392</v>
      </c>
      <c r="L61">
        <v>22.000503464041508</v>
      </c>
      <c r="M61">
        <v>0</v>
      </c>
      <c r="N61">
        <v>28.92363487345218</v>
      </c>
      <c r="O61">
        <v>48.568382765243648</v>
      </c>
      <c r="P61">
        <v>58.952893476542798</v>
      </c>
      <c r="Q61">
        <v>1.9291755019710908</v>
      </c>
      <c r="R61">
        <v>4.8201979131230006</v>
      </c>
      <c r="S61">
        <v>2.8894965457943926</v>
      </c>
      <c r="T61">
        <v>0</v>
      </c>
      <c r="U61">
        <v>319.07696283637983</v>
      </c>
      <c r="V61">
        <v>0</v>
      </c>
      <c r="W61">
        <v>8.5200038092399417</v>
      </c>
      <c r="X61">
        <v>36.122492663525769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4.035587186204209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13.268146704176518</v>
      </c>
      <c r="AL61">
        <v>0.56901171841652332</v>
      </c>
      <c r="AM61">
        <v>0</v>
      </c>
      <c r="AN61">
        <v>0</v>
      </c>
      <c r="AO61">
        <v>0</v>
      </c>
      <c r="AP61">
        <v>1.7250238825978463</v>
      </c>
      <c r="AQ61">
        <v>0</v>
      </c>
      <c r="AR61">
        <v>1.2165014307971014</v>
      </c>
      <c r="AS61">
        <v>1.4824483802408566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638.94128721663049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84.840824064883392</v>
      </c>
      <c r="L62">
        <v>22.000503464041508</v>
      </c>
      <c r="M62">
        <v>0</v>
      </c>
      <c r="N62">
        <v>28.92363487345218</v>
      </c>
      <c r="O62">
        <v>48.568382765243648</v>
      </c>
      <c r="P62">
        <v>58.952893476542798</v>
      </c>
      <c r="Q62">
        <v>1.9291755019710908</v>
      </c>
      <c r="R62">
        <v>4.8201979131230006</v>
      </c>
      <c r="S62">
        <v>2.8894965457943926</v>
      </c>
      <c r="T62">
        <v>0</v>
      </c>
      <c r="U62">
        <v>319.07696283637983</v>
      </c>
      <c r="V62">
        <v>0</v>
      </c>
      <c r="W62">
        <v>8.5200038092399417</v>
      </c>
      <c r="X62">
        <v>36.122492663525769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4.035587186204209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13.268146704176518</v>
      </c>
      <c r="AL62">
        <v>0.56901171841652332</v>
      </c>
      <c r="AM62">
        <v>0</v>
      </c>
      <c r="AN62">
        <v>0</v>
      </c>
      <c r="AO62">
        <v>0</v>
      </c>
      <c r="AP62">
        <v>1.7250238825978463</v>
      </c>
      <c r="AQ62">
        <v>0</v>
      </c>
      <c r="AR62">
        <v>1.2165014307971014</v>
      </c>
      <c r="AS62">
        <v>1.4824483802408566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638.94128721663049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84.840824064883392</v>
      </c>
      <c r="L63">
        <v>21.999729775836773</v>
      </c>
      <c r="M63">
        <v>0</v>
      </c>
      <c r="N63">
        <v>28.92363487345218</v>
      </c>
      <c r="O63">
        <v>48.568382765243648</v>
      </c>
      <c r="P63">
        <v>58.952893476542798</v>
      </c>
      <c r="Q63">
        <v>1.9291755019710908</v>
      </c>
      <c r="R63">
        <v>4.8201979131230006</v>
      </c>
      <c r="S63">
        <v>2.8894965457943926</v>
      </c>
      <c r="T63">
        <v>0</v>
      </c>
      <c r="U63">
        <v>319.07696283637983</v>
      </c>
      <c r="V63">
        <v>0</v>
      </c>
      <c r="W63">
        <v>8.5200038092399417</v>
      </c>
      <c r="X63">
        <v>36.122492663525769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4.035587186204209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13.268146704176518</v>
      </c>
      <c r="AL63">
        <v>0.56901171841652332</v>
      </c>
      <c r="AM63">
        <v>0</v>
      </c>
      <c r="AN63">
        <v>0</v>
      </c>
      <c r="AO63">
        <v>0</v>
      </c>
      <c r="AP63">
        <v>1.7250238825978463</v>
      </c>
      <c r="AQ63">
        <v>0</v>
      </c>
      <c r="AR63">
        <v>0.81100086920289849</v>
      </c>
      <c r="AS63">
        <v>1.4824483802408566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638.53501296683169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84.840824064883392</v>
      </c>
      <c r="L64">
        <v>21.999729775836773</v>
      </c>
      <c r="M64">
        <v>0</v>
      </c>
      <c r="N64">
        <v>28.92363487345218</v>
      </c>
      <c r="O64">
        <v>48.568382765243648</v>
      </c>
      <c r="P64">
        <v>58.952893476542798</v>
      </c>
      <c r="Q64">
        <v>1.9291755019710908</v>
      </c>
      <c r="R64">
        <v>4.8201979131230006</v>
      </c>
      <c r="S64">
        <v>2.8894965457943926</v>
      </c>
      <c r="T64">
        <v>0</v>
      </c>
      <c r="U64">
        <v>319.07696283637983</v>
      </c>
      <c r="V64">
        <v>0</v>
      </c>
      <c r="W64">
        <v>8.5200038092399417</v>
      </c>
      <c r="X64">
        <v>36.122492663525769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4.035587186204209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13.268146704176518</v>
      </c>
      <c r="AL64">
        <v>0.56901171841652332</v>
      </c>
      <c r="AM64">
        <v>0</v>
      </c>
      <c r="AN64">
        <v>0</v>
      </c>
      <c r="AO64">
        <v>0</v>
      </c>
      <c r="AP64">
        <v>1.7250238825978463</v>
      </c>
      <c r="AQ64">
        <v>0</v>
      </c>
      <c r="AR64">
        <v>0.81100086920289849</v>
      </c>
      <c r="AS64">
        <v>1.4824483802408566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638.53501296683169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84.840824064883392</v>
      </c>
      <c r="L65">
        <v>21.999729775836773</v>
      </c>
      <c r="M65">
        <v>0</v>
      </c>
      <c r="N65">
        <v>28.92363487345218</v>
      </c>
      <c r="O65">
        <v>48.568382765243648</v>
      </c>
      <c r="P65">
        <v>58.952893476542798</v>
      </c>
      <c r="Q65">
        <v>1.9291755019710908</v>
      </c>
      <c r="R65">
        <v>4.8197589317473799</v>
      </c>
      <c r="S65">
        <v>2.8894965457943926</v>
      </c>
      <c r="T65">
        <v>0</v>
      </c>
      <c r="U65">
        <v>319.07696283637983</v>
      </c>
      <c r="V65">
        <v>0</v>
      </c>
      <c r="W65">
        <v>8.5200038092399417</v>
      </c>
      <c r="X65">
        <v>36.122492663525769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4.035587186204209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13.268146704176518</v>
      </c>
      <c r="AL65">
        <v>0.56901171841652332</v>
      </c>
      <c r="AM65">
        <v>0</v>
      </c>
      <c r="AN65">
        <v>0</v>
      </c>
      <c r="AO65">
        <v>0</v>
      </c>
      <c r="AP65">
        <v>0.6272813195055511</v>
      </c>
      <c r="AQ65">
        <v>0</v>
      </c>
      <c r="AR65">
        <v>0.81100086920289849</v>
      </c>
      <c r="AS65">
        <v>1.8118812689562893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637.76626431107911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84.840824064883392</v>
      </c>
      <c r="L66">
        <v>21.999729775836773</v>
      </c>
      <c r="M66">
        <v>0</v>
      </c>
      <c r="N66">
        <v>28.92363487345218</v>
      </c>
      <c r="O66">
        <v>48.568382765243648</v>
      </c>
      <c r="P66">
        <v>58.952893476542798</v>
      </c>
      <c r="Q66">
        <v>1.9291755019710908</v>
      </c>
      <c r="R66">
        <v>4.8197589317473799</v>
      </c>
      <c r="S66">
        <v>2.8894965457943926</v>
      </c>
      <c r="T66">
        <v>0</v>
      </c>
      <c r="U66">
        <v>319.07696283637983</v>
      </c>
      <c r="V66">
        <v>0</v>
      </c>
      <c r="W66">
        <v>8.5200038092399417</v>
      </c>
      <c r="X66">
        <v>36.122492663525769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4.035587186204209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13.268146704176518</v>
      </c>
      <c r="AL66">
        <v>0.56901171841652332</v>
      </c>
      <c r="AM66">
        <v>0</v>
      </c>
      <c r="AN66">
        <v>0</v>
      </c>
      <c r="AO66">
        <v>0</v>
      </c>
      <c r="AP66">
        <v>0.6272813195055511</v>
      </c>
      <c r="AQ66">
        <v>0</v>
      </c>
      <c r="AR66">
        <v>0.81100086920289849</v>
      </c>
      <c r="AS66">
        <v>1.8118812689562893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637.76626431107911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75.63050705196838</v>
      </c>
      <c r="L67">
        <v>22.000487699160171</v>
      </c>
      <c r="M67">
        <v>0</v>
      </c>
      <c r="N67">
        <v>28.92363487345218</v>
      </c>
      <c r="O67">
        <v>48.568382765243648</v>
      </c>
      <c r="P67">
        <v>58.952893476542798</v>
      </c>
      <c r="Q67">
        <v>1.9291755019710908</v>
      </c>
      <c r="R67">
        <v>4.8197589317473799</v>
      </c>
      <c r="S67">
        <v>2.8894965457943926</v>
      </c>
      <c r="T67">
        <v>0</v>
      </c>
      <c r="U67">
        <v>319.07696283637983</v>
      </c>
      <c r="V67">
        <v>0</v>
      </c>
      <c r="W67">
        <v>8.5200038092399417</v>
      </c>
      <c r="X67">
        <v>36.122492663525769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4.035587186204209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13.268146704176518</v>
      </c>
      <c r="AL67">
        <v>0.56901171841652332</v>
      </c>
      <c r="AM67">
        <v>0</v>
      </c>
      <c r="AN67">
        <v>0</v>
      </c>
      <c r="AO67">
        <v>0</v>
      </c>
      <c r="AP67">
        <v>0.6272813195055511</v>
      </c>
      <c r="AQ67">
        <v>0</v>
      </c>
      <c r="AR67">
        <v>0.81100086920289849</v>
      </c>
      <c r="AS67">
        <v>1.8118812689562893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628.55670522148762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79.887729966653708</v>
      </c>
      <c r="L68">
        <v>22.000487699160171</v>
      </c>
      <c r="M68">
        <v>0</v>
      </c>
      <c r="N68">
        <v>28.92363487345218</v>
      </c>
      <c r="O68">
        <v>48.568382765243648</v>
      </c>
      <c r="P68">
        <v>58.952893476542798</v>
      </c>
      <c r="Q68">
        <v>1.9291755019710908</v>
      </c>
      <c r="R68">
        <v>4.8197589317473799</v>
      </c>
      <c r="S68">
        <v>2.8894965457943926</v>
      </c>
      <c r="T68">
        <v>0</v>
      </c>
      <c r="U68">
        <v>319.07696283637983</v>
      </c>
      <c r="V68">
        <v>0</v>
      </c>
      <c r="W68">
        <v>8.5200038092399417</v>
      </c>
      <c r="X68">
        <v>36.122492663525769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4.035587186204209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13.268146704176518</v>
      </c>
      <c r="AL68">
        <v>0.56901171841652332</v>
      </c>
      <c r="AM68">
        <v>0</v>
      </c>
      <c r="AN68">
        <v>0</v>
      </c>
      <c r="AO68">
        <v>0</v>
      </c>
      <c r="AP68">
        <v>0.6272813195055511</v>
      </c>
      <c r="AQ68">
        <v>0</v>
      </c>
      <c r="AR68">
        <v>0.81100086920289849</v>
      </c>
      <c r="AS68">
        <v>1.8118812689562893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632.81392813617288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158.26993989908701</v>
      </c>
      <c r="L69">
        <v>22.000487699160171</v>
      </c>
      <c r="M69">
        <v>0</v>
      </c>
      <c r="N69">
        <v>28.92363487345218</v>
      </c>
      <c r="O69">
        <v>48.568382765243648</v>
      </c>
      <c r="P69">
        <v>58.952893476542798</v>
      </c>
      <c r="Q69">
        <v>1.6181470321100919</v>
      </c>
      <c r="R69">
        <v>4.8197589317473799</v>
      </c>
      <c r="S69">
        <v>2.8894965457943926</v>
      </c>
      <c r="T69">
        <v>0</v>
      </c>
      <c r="U69">
        <v>319.07696283637983</v>
      </c>
      <c r="V69">
        <v>0</v>
      </c>
      <c r="W69">
        <v>8.5200038092399417</v>
      </c>
      <c r="X69">
        <v>36.122492663525769</v>
      </c>
      <c r="Y69">
        <v>0</v>
      </c>
      <c r="Z69">
        <v>0.26936954000000002</v>
      </c>
      <c r="AA69">
        <v>0</v>
      </c>
      <c r="AB69">
        <v>0</v>
      </c>
      <c r="AC69">
        <v>0</v>
      </c>
      <c r="AD69">
        <v>0</v>
      </c>
      <c r="AE69">
        <v>4.035587186204209</v>
      </c>
      <c r="AF69">
        <v>0</v>
      </c>
      <c r="AG69">
        <v>0</v>
      </c>
      <c r="AH69">
        <v>4.6380922800000004</v>
      </c>
      <c r="AI69">
        <v>0</v>
      </c>
      <c r="AJ69">
        <v>0</v>
      </c>
      <c r="AK69">
        <v>13.268146704176518</v>
      </c>
      <c r="AL69">
        <v>0.56901171841652332</v>
      </c>
      <c r="AM69">
        <v>0</v>
      </c>
      <c r="AN69">
        <v>0</v>
      </c>
      <c r="AO69">
        <v>0</v>
      </c>
      <c r="AP69">
        <v>0.6272813195055511</v>
      </c>
      <c r="AQ69">
        <v>0</v>
      </c>
      <c r="AR69">
        <v>0.81100086920289849</v>
      </c>
      <c r="AS69">
        <v>1.8118812689562893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715.79257141874518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158.26339027782291</v>
      </c>
      <c r="L70">
        <v>41.999599415814728</v>
      </c>
      <c r="M70">
        <v>0</v>
      </c>
      <c r="N70">
        <v>28.92363487345218</v>
      </c>
      <c r="O70">
        <v>48.568382765243648</v>
      </c>
      <c r="P70">
        <v>58.952893476542798</v>
      </c>
      <c r="Q70">
        <v>4.5394722891760901</v>
      </c>
      <c r="R70">
        <v>4.8197589317473799</v>
      </c>
      <c r="S70">
        <v>6.4592276972669938</v>
      </c>
      <c r="T70">
        <v>0</v>
      </c>
      <c r="U70">
        <v>319.07696283637983</v>
      </c>
      <c r="V70">
        <v>0</v>
      </c>
      <c r="W70">
        <v>8.5200038092399417</v>
      </c>
      <c r="X70">
        <v>36.122492663525769</v>
      </c>
      <c r="Y70">
        <v>0</v>
      </c>
      <c r="Z70">
        <v>0.26936954000000002</v>
      </c>
      <c r="AA70">
        <v>0</v>
      </c>
      <c r="AB70">
        <v>0</v>
      </c>
      <c r="AC70">
        <v>0</v>
      </c>
      <c r="AD70">
        <v>0</v>
      </c>
      <c r="AE70">
        <v>4.035587186204209</v>
      </c>
      <c r="AF70">
        <v>0</v>
      </c>
      <c r="AG70">
        <v>0</v>
      </c>
      <c r="AH70">
        <v>4.6380922800000004</v>
      </c>
      <c r="AI70">
        <v>0</v>
      </c>
      <c r="AJ70">
        <v>0</v>
      </c>
      <c r="AK70">
        <v>13.268146704176518</v>
      </c>
      <c r="AL70">
        <v>0.56901171841652332</v>
      </c>
      <c r="AM70">
        <v>0</v>
      </c>
      <c r="AN70">
        <v>0</v>
      </c>
      <c r="AO70">
        <v>0</v>
      </c>
      <c r="AP70">
        <v>0.6272813195055511</v>
      </c>
      <c r="AQ70">
        <v>0</v>
      </c>
      <c r="AR70">
        <v>0.81100086920289849</v>
      </c>
      <c r="AS70">
        <v>1.8118812689562893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742.27618992267423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164.15619826035294</v>
      </c>
      <c r="L71">
        <v>41.999599415814728</v>
      </c>
      <c r="M71">
        <v>0</v>
      </c>
      <c r="N71">
        <v>28.92363487345218</v>
      </c>
      <c r="O71">
        <v>48.568382765243648</v>
      </c>
      <c r="P71">
        <v>58.952893476542798</v>
      </c>
      <c r="Q71">
        <v>5.028511032585083</v>
      </c>
      <c r="R71">
        <v>9.3771186915786622</v>
      </c>
      <c r="S71">
        <v>6.4592276972669938</v>
      </c>
      <c r="T71">
        <v>0</v>
      </c>
      <c r="U71">
        <v>319.07696283637983</v>
      </c>
      <c r="V71">
        <v>4.4397131389365345</v>
      </c>
      <c r="W71">
        <v>8.5200038092399417</v>
      </c>
      <c r="X71">
        <v>36.122492663525769</v>
      </c>
      <c r="Y71">
        <v>0</v>
      </c>
      <c r="Z71">
        <v>0.26936954000000002</v>
      </c>
      <c r="AA71">
        <v>0</v>
      </c>
      <c r="AB71">
        <v>0</v>
      </c>
      <c r="AC71">
        <v>2.3696036598083863</v>
      </c>
      <c r="AD71">
        <v>0</v>
      </c>
      <c r="AE71">
        <v>4.035587186204209</v>
      </c>
      <c r="AF71">
        <v>0</v>
      </c>
      <c r="AG71">
        <v>0</v>
      </c>
      <c r="AH71">
        <v>4.6380922800000004</v>
      </c>
      <c r="AI71">
        <v>0</v>
      </c>
      <c r="AJ71">
        <v>0</v>
      </c>
      <c r="AK71">
        <v>13.268146704176518</v>
      </c>
      <c r="AL71">
        <v>0.56901171841652332</v>
      </c>
      <c r="AM71">
        <v>0</v>
      </c>
      <c r="AN71">
        <v>0</v>
      </c>
      <c r="AO71">
        <v>0</v>
      </c>
      <c r="AP71">
        <v>0.43909697444540191</v>
      </c>
      <c r="AQ71">
        <v>0</v>
      </c>
      <c r="AR71">
        <v>0.81100086920289849</v>
      </c>
      <c r="AS71">
        <v>1.8118812689562893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759.8365288621294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158.26840461105883</v>
      </c>
      <c r="L72">
        <v>65.230330750000007</v>
      </c>
      <c r="M72">
        <v>0</v>
      </c>
      <c r="N72">
        <v>28.92363487345218</v>
      </c>
      <c r="O72">
        <v>48.568382765243648</v>
      </c>
      <c r="P72">
        <v>58.952893476542798</v>
      </c>
      <c r="Q72">
        <v>5.028511032585083</v>
      </c>
      <c r="R72">
        <v>10.356865833251593</v>
      </c>
      <c r="S72">
        <v>6.4592276972669938</v>
      </c>
      <c r="T72">
        <v>0</v>
      </c>
      <c r="U72">
        <v>319.07696283637983</v>
      </c>
      <c r="V72">
        <v>4.4397131389365345</v>
      </c>
      <c r="W72">
        <v>8.5200038092399417</v>
      </c>
      <c r="X72">
        <v>36.122492663525769</v>
      </c>
      <c r="Y72">
        <v>0</v>
      </c>
      <c r="Z72">
        <v>0.26936954000000002</v>
      </c>
      <c r="AA72">
        <v>0</v>
      </c>
      <c r="AB72">
        <v>0</v>
      </c>
      <c r="AC72">
        <v>2.3696036598083863</v>
      </c>
      <c r="AD72">
        <v>0</v>
      </c>
      <c r="AE72">
        <v>4.035587186204209</v>
      </c>
      <c r="AF72">
        <v>0</v>
      </c>
      <c r="AG72">
        <v>0</v>
      </c>
      <c r="AH72">
        <v>9.2761845600000008</v>
      </c>
      <c r="AI72">
        <v>0</v>
      </c>
      <c r="AJ72">
        <v>0</v>
      </c>
      <c r="AK72">
        <v>13.268146704176518</v>
      </c>
      <c r="AL72">
        <v>3.6985769315834771</v>
      </c>
      <c r="AM72">
        <v>0</v>
      </c>
      <c r="AN72">
        <v>0</v>
      </c>
      <c r="AO72">
        <v>0</v>
      </c>
      <c r="AP72">
        <v>0.43909697444540191</v>
      </c>
      <c r="AQ72">
        <v>0</v>
      </c>
      <c r="AR72">
        <v>0.81100086920289849</v>
      </c>
      <c r="AS72">
        <v>1.8118812689562893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785.92687118186041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158.26840461105883</v>
      </c>
      <c r="L73">
        <v>23.670362940004928</v>
      </c>
      <c r="M73">
        <v>0</v>
      </c>
      <c r="N73">
        <v>28.92363487345218</v>
      </c>
      <c r="O73">
        <v>48.568382765243648</v>
      </c>
      <c r="P73">
        <v>58.952893476542798</v>
      </c>
      <c r="Q73">
        <v>1.9298897915887852</v>
      </c>
      <c r="R73">
        <v>10.379566970883291</v>
      </c>
      <c r="S73">
        <v>3.0018959379674208</v>
      </c>
      <c r="T73">
        <v>0</v>
      </c>
      <c r="U73">
        <v>319.07696283637983</v>
      </c>
      <c r="V73">
        <v>4.4397131389365345</v>
      </c>
      <c r="W73">
        <v>8.5200038092399417</v>
      </c>
      <c r="X73">
        <v>36.122492663525769</v>
      </c>
      <c r="Y73">
        <v>0</v>
      </c>
      <c r="Z73">
        <v>0.26936954000000002</v>
      </c>
      <c r="AA73">
        <v>1.7216594033052044</v>
      </c>
      <c r="AB73">
        <v>0</v>
      </c>
      <c r="AC73">
        <v>2.3696036598083863</v>
      </c>
      <c r="AD73">
        <v>2.1994976180923542</v>
      </c>
      <c r="AE73">
        <v>4.035587186204209</v>
      </c>
      <c r="AF73">
        <v>0</v>
      </c>
      <c r="AG73">
        <v>0</v>
      </c>
      <c r="AH73">
        <v>17.392845922998944</v>
      </c>
      <c r="AI73">
        <v>0.93508061539670084</v>
      </c>
      <c r="AJ73">
        <v>0</v>
      </c>
      <c r="AK73">
        <v>13.268146704176518</v>
      </c>
      <c r="AL73">
        <v>17.354860459208261</v>
      </c>
      <c r="AM73">
        <v>0</v>
      </c>
      <c r="AN73">
        <v>0</v>
      </c>
      <c r="AO73">
        <v>0</v>
      </c>
      <c r="AP73">
        <v>0.43909697444540191</v>
      </c>
      <c r="AQ73">
        <v>0</v>
      </c>
      <c r="AR73">
        <v>9.7320109384057965</v>
      </c>
      <c r="AS73">
        <v>1.8118812689562893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773.38384410582205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158.26840461105883</v>
      </c>
      <c r="L74">
        <v>22.000487699160171</v>
      </c>
      <c r="M74">
        <v>0</v>
      </c>
      <c r="N74">
        <v>28.92363487345218</v>
      </c>
      <c r="O74">
        <v>48.568382765243648</v>
      </c>
      <c r="P74">
        <v>58.952893476542798</v>
      </c>
      <c r="Q74">
        <v>1.9298897915887852</v>
      </c>
      <c r="R74">
        <v>10.379566970883291</v>
      </c>
      <c r="S74">
        <v>2.9987873203719357</v>
      </c>
      <c r="T74">
        <v>0</v>
      </c>
      <c r="U74">
        <v>319.07696283637983</v>
      </c>
      <c r="V74">
        <v>4.4397131389365345</v>
      </c>
      <c r="W74">
        <v>8.5200038092399417</v>
      </c>
      <c r="X74">
        <v>36.122492663525769</v>
      </c>
      <c r="Y74">
        <v>0</v>
      </c>
      <c r="Z74">
        <v>0.26936954000000002</v>
      </c>
      <c r="AA74">
        <v>3.4046297798874834</v>
      </c>
      <c r="AB74">
        <v>3.2252693995498878</v>
      </c>
      <c r="AC74">
        <v>2.3696036598083863</v>
      </c>
      <c r="AD74">
        <v>3.8814665492051477</v>
      </c>
      <c r="AE74">
        <v>4.035587186204209</v>
      </c>
      <c r="AF74">
        <v>0</v>
      </c>
      <c r="AG74">
        <v>0</v>
      </c>
      <c r="AH74">
        <v>23.1904614</v>
      </c>
      <c r="AI74">
        <v>4.0520159153967015</v>
      </c>
      <c r="AJ74">
        <v>0</v>
      </c>
      <c r="AK74">
        <v>13.268146704176518</v>
      </c>
      <c r="AL74">
        <v>17.354860459208261</v>
      </c>
      <c r="AM74">
        <v>1.1099104789197303</v>
      </c>
      <c r="AN74">
        <v>0</v>
      </c>
      <c r="AO74">
        <v>0</v>
      </c>
      <c r="AP74">
        <v>0.43909697444540191</v>
      </c>
      <c r="AQ74">
        <v>0</v>
      </c>
      <c r="AR74">
        <v>9.7320109384057965</v>
      </c>
      <c r="AS74">
        <v>1.8118812689562893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788.32553021054753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158.26840461105883</v>
      </c>
      <c r="L75">
        <v>22.000487699160171</v>
      </c>
      <c r="M75">
        <v>0</v>
      </c>
      <c r="N75">
        <v>28.92363487345218</v>
      </c>
      <c r="O75">
        <v>48.568382765243648</v>
      </c>
      <c r="P75">
        <v>58.952893476542798</v>
      </c>
      <c r="Q75">
        <v>1.9298897915887852</v>
      </c>
      <c r="R75">
        <v>10.379566970883291</v>
      </c>
      <c r="S75">
        <v>2.8894965457943926</v>
      </c>
      <c r="T75">
        <v>0</v>
      </c>
      <c r="U75">
        <v>319.07696283637983</v>
      </c>
      <c r="V75">
        <v>4.4397131389365345</v>
      </c>
      <c r="W75">
        <v>8.5200038092399417</v>
      </c>
      <c r="X75">
        <v>36.122492663525769</v>
      </c>
      <c r="Y75">
        <v>0</v>
      </c>
      <c r="Z75">
        <v>0.53873908000000004</v>
      </c>
      <c r="AA75">
        <v>5.4164566296296313</v>
      </c>
      <c r="AB75">
        <v>3.9173312216054024</v>
      </c>
      <c r="AC75">
        <v>4.7438838451389973</v>
      </c>
      <c r="AD75">
        <v>6.7110557710068131</v>
      </c>
      <c r="AE75">
        <v>8.071174372408418</v>
      </c>
      <c r="AF75">
        <v>0</v>
      </c>
      <c r="AG75">
        <v>0</v>
      </c>
      <c r="AH75">
        <v>27.364744553600843</v>
      </c>
      <c r="AI75">
        <v>4.0520159153967015</v>
      </c>
      <c r="AJ75">
        <v>0</v>
      </c>
      <c r="AK75">
        <v>13.268146704176518</v>
      </c>
      <c r="AL75">
        <v>17.354860459208261</v>
      </c>
      <c r="AM75">
        <v>1.1099104789197303</v>
      </c>
      <c r="AN75">
        <v>0</v>
      </c>
      <c r="AO75">
        <v>0</v>
      </c>
      <c r="AP75">
        <v>0.43909697444540191</v>
      </c>
      <c r="AQ75">
        <v>0</v>
      </c>
      <c r="AR75">
        <v>1.0813346615942028</v>
      </c>
      <c r="AS75">
        <v>1.8118812689562893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795.95256111789342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158.26840461105883</v>
      </c>
      <c r="L76">
        <v>22.000487699160171</v>
      </c>
      <c r="M76">
        <v>0</v>
      </c>
      <c r="N76">
        <v>28.92363487345218</v>
      </c>
      <c r="O76">
        <v>48.568382765243648</v>
      </c>
      <c r="P76">
        <v>58.952893476542798</v>
      </c>
      <c r="Q76">
        <v>1.9298897915887852</v>
      </c>
      <c r="R76">
        <v>10.379566970883291</v>
      </c>
      <c r="S76">
        <v>2.8894965457943926</v>
      </c>
      <c r="T76">
        <v>0</v>
      </c>
      <c r="U76">
        <v>319.07696283637983</v>
      </c>
      <c r="V76">
        <v>4.4397131389365345</v>
      </c>
      <c r="W76">
        <v>8.5200038092399417</v>
      </c>
      <c r="X76">
        <v>36.122492663525769</v>
      </c>
      <c r="Y76">
        <v>0</v>
      </c>
      <c r="Z76">
        <v>3.1936453779999998</v>
      </c>
      <c r="AA76">
        <v>7.7377951851851865</v>
      </c>
      <c r="AB76">
        <v>9.6758079446361602</v>
      </c>
      <c r="AC76">
        <v>4.9886390298413685</v>
      </c>
      <c r="AD76">
        <v>8.9480742766843306</v>
      </c>
      <c r="AE76">
        <v>12.106761812626655</v>
      </c>
      <c r="AF76">
        <v>0</v>
      </c>
      <c r="AG76">
        <v>0</v>
      </c>
      <c r="AH76">
        <v>34.368263759239696</v>
      </c>
      <c r="AI76">
        <v>4.0520159153967015</v>
      </c>
      <c r="AJ76">
        <v>0</v>
      </c>
      <c r="AK76">
        <v>13.268146704176518</v>
      </c>
      <c r="AL76">
        <v>17.354860459208261</v>
      </c>
      <c r="AM76">
        <v>2.5802153164291077</v>
      </c>
      <c r="AN76">
        <v>0</v>
      </c>
      <c r="AO76">
        <v>0</v>
      </c>
      <c r="AP76">
        <v>0.43909697444540191</v>
      </c>
      <c r="AQ76">
        <v>0</v>
      </c>
      <c r="AR76">
        <v>1.0813346615942028</v>
      </c>
      <c r="AS76">
        <v>1.8118812689562893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821.67846786822611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79.132978819520787</v>
      </c>
      <c r="L77">
        <v>22.000487699160171</v>
      </c>
      <c r="M77">
        <v>0</v>
      </c>
      <c r="N77">
        <v>28.92363487345218</v>
      </c>
      <c r="O77">
        <v>48.568382765243648</v>
      </c>
      <c r="P77">
        <v>58.952893476542798</v>
      </c>
      <c r="Q77">
        <v>1.9298897915887852</v>
      </c>
      <c r="R77">
        <v>10.379566970883291</v>
      </c>
      <c r="S77">
        <v>2.8894965457943926</v>
      </c>
      <c r="T77">
        <v>0</v>
      </c>
      <c r="U77">
        <v>319.07696283637983</v>
      </c>
      <c r="V77">
        <v>4.4397131389365345</v>
      </c>
      <c r="W77">
        <v>8.5200038092399417</v>
      </c>
      <c r="X77">
        <v>36.122492663525769</v>
      </c>
      <c r="Y77">
        <v>0</v>
      </c>
      <c r="Z77">
        <v>3.1936453779999998</v>
      </c>
      <c r="AA77">
        <v>9.2853542222222245</v>
      </c>
      <c r="AB77">
        <v>9.6758079446361602</v>
      </c>
      <c r="AC77">
        <v>4.9886390298413685</v>
      </c>
      <c r="AD77">
        <v>8.9480742766843306</v>
      </c>
      <c r="AE77">
        <v>12.106761812626655</v>
      </c>
      <c r="AF77">
        <v>0</v>
      </c>
      <c r="AG77">
        <v>0</v>
      </c>
      <c r="AH77">
        <v>34.368263759239696</v>
      </c>
      <c r="AI77">
        <v>4.0520159153967015</v>
      </c>
      <c r="AJ77">
        <v>0</v>
      </c>
      <c r="AK77">
        <v>13.268146704176518</v>
      </c>
      <c r="AL77">
        <v>3.4140708184165236</v>
      </c>
      <c r="AM77">
        <v>2.5802153164291077</v>
      </c>
      <c r="AN77">
        <v>0</v>
      </c>
      <c r="AO77">
        <v>0</v>
      </c>
      <c r="AP77">
        <v>0.43909697444540191</v>
      </c>
      <c r="AQ77">
        <v>0</v>
      </c>
      <c r="AR77">
        <v>2.1626690692028987</v>
      </c>
      <c r="AS77">
        <v>1.8118812689562893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731.23114588054227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79.132978819520787</v>
      </c>
      <c r="L78">
        <v>22.000487699160171</v>
      </c>
      <c r="M78">
        <v>0</v>
      </c>
      <c r="N78">
        <v>28.92363487345218</v>
      </c>
      <c r="O78">
        <v>48.568382765243648</v>
      </c>
      <c r="P78">
        <v>58.952893476542798</v>
      </c>
      <c r="Q78">
        <v>1.9298897915887852</v>
      </c>
      <c r="R78">
        <v>10.379566970883291</v>
      </c>
      <c r="S78">
        <v>2.8894965457943926</v>
      </c>
      <c r="T78">
        <v>0</v>
      </c>
      <c r="U78">
        <v>319.07696283637983</v>
      </c>
      <c r="V78">
        <v>4.4397131389365345</v>
      </c>
      <c r="W78">
        <v>8.5200038092399417</v>
      </c>
      <c r="X78">
        <v>36.122492663525769</v>
      </c>
      <c r="Y78">
        <v>0</v>
      </c>
      <c r="Z78">
        <v>3.1936453779999998</v>
      </c>
      <c r="AA78">
        <v>9.2853542222222245</v>
      </c>
      <c r="AB78">
        <v>9.6758079446361602</v>
      </c>
      <c r="AC78">
        <v>4.9886390298413685</v>
      </c>
      <c r="AD78">
        <v>8.9480742766843306</v>
      </c>
      <c r="AE78">
        <v>12.106761812626655</v>
      </c>
      <c r="AF78">
        <v>0</v>
      </c>
      <c r="AG78">
        <v>0</v>
      </c>
      <c r="AH78">
        <v>34.368263759239696</v>
      </c>
      <c r="AI78">
        <v>4.0520159153967015</v>
      </c>
      <c r="AJ78">
        <v>0</v>
      </c>
      <c r="AK78">
        <v>13.268146704176518</v>
      </c>
      <c r="AL78">
        <v>0.56901171841652332</v>
      </c>
      <c r="AM78">
        <v>2.5802153164291077</v>
      </c>
      <c r="AN78">
        <v>0</v>
      </c>
      <c r="AO78">
        <v>0</v>
      </c>
      <c r="AP78">
        <v>0.43909697444540191</v>
      </c>
      <c r="AQ78">
        <v>0</v>
      </c>
      <c r="AR78">
        <v>2.4330028615942028</v>
      </c>
      <c r="AS78">
        <v>1.8118812689562893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728.65642057293348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79.131944547238007</v>
      </c>
      <c r="L79">
        <v>22.000345230171877</v>
      </c>
      <c r="M79">
        <v>0</v>
      </c>
      <c r="N79">
        <v>28.92363487345218</v>
      </c>
      <c r="O79">
        <v>48.568382765243648</v>
      </c>
      <c r="P79">
        <v>58.952893476542798</v>
      </c>
      <c r="Q79">
        <v>2.1611753797752811</v>
      </c>
      <c r="R79">
        <v>10.379566970883291</v>
      </c>
      <c r="S79">
        <v>2.8894965457943926</v>
      </c>
      <c r="T79">
        <v>0</v>
      </c>
      <c r="U79">
        <v>319.07696283637983</v>
      </c>
      <c r="V79">
        <v>4.4397131389365345</v>
      </c>
      <c r="W79">
        <v>8.5200038092399417</v>
      </c>
      <c r="X79">
        <v>36.122492663525769</v>
      </c>
      <c r="Y79">
        <v>0</v>
      </c>
      <c r="Z79">
        <v>3.1936453779999998</v>
      </c>
      <c r="AA79">
        <v>6.3836810277777793</v>
      </c>
      <c r="AB79">
        <v>9.6758079446361602</v>
      </c>
      <c r="AC79">
        <v>4.9886390298413685</v>
      </c>
      <c r="AD79">
        <v>8.9480742766843306</v>
      </c>
      <c r="AE79">
        <v>12.106761812626655</v>
      </c>
      <c r="AF79">
        <v>0</v>
      </c>
      <c r="AG79">
        <v>0</v>
      </c>
      <c r="AH79">
        <v>34.321882973600843</v>
      </c>
      <c r="AI79">
        <v>4.0520159153967015</v>
      </c>
      <c r="AJ79">
        <v>0</v>
      </c>
      <c r="AK79">
        <v>13.268146704176518</v>
      </c>
      <c r="AL79">
        <v>0.56901171841652332</v>
      </c>
      <c r="AM79">
        <v>2.5802153164291077</v>
      </c>
      <c r="AN79">
        <v>0</v>
      </c>
      <c r="AO79">
        <v>0</v>
      </c>
      <c r="AP79">
        <v>0.94092197925832666</v>
      </c>
      <c r="AQ79">
        <v>0</v>
      </c>
      <c r="AR79">
        <v>9.7320109384057965</v>
      </c>
      <c r="AS79">
        <v>1.8118812689562893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733.73930852139006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79.131944547238007</v>
      </c>
      <c r="L80">
        <v>21.99991389011204</v>
      </c>
      <c r="M80">
        <v>0</v>
      </c>
      <c r="N80">
        <v>28.92363487345218</v>
      </c>
      <c r="O80">
        <v>48.568382765243648</v>
      </c>
      <c r="P80">
        <v>58.952893476542798</v>
      </c>
      <c r="Q80">
        <v>1.930087119840213</v>
      </c>
      <c r="R80">
        <v>10.379566970883291</v>
      </c>
      <c r="S80">
        <v>2.8894965457943926</v>
      </c>
      <c r="T80">
        <v>0</v>
      </c>
      <c r="U80">
        <v>319.07696283637983</v>
      </c>
      <c r="V80">
        <v>4.4397131389365345</v>
      </c>
      <c r="W80">
        <v>8.5200038092399417</v>
      </c>
      <c r="X80">
        <v>36.122492663525769</v>
      </c>
      <c r="Y80">
        <v>0</v>
      </c>
      <c r="Z80">
        <v>3.1936453779999998</v>
      </c>
      <c r="AA80">
        <v>6.3836810277777793</v>
      </c>
      <c r="AB80">
        <v>9.6758079446361602</v>
      </c>
      <c r="AC80">
        <v>4.9886390298413685</v>
      </c>
      <c r="AD80">
        <v>8.9480742766843306</v>
      </c>
      <c r="AE80">
        <v>12.106761812626655</v>
      </c>
      <c r="AF80">
        <v>0</v>
      </c>
      <c r="AG80">
        <v>0</v>
      </c>
      <c r="AH80">
        <v>32.466645960000001</v>
      </c>
      <c r="AI80">
        <v>0.93508061539670084</v>
      </c>
      <c r="AJ80">
        <v>0</v>
      </c>
      <c r="AK80">
        <v>13.268146704176518</v>
      </c>
      <c r="AL80">
        <v>0.56901171841652332</v>
      </c>
      <c r="AM80">
        <v>2.5802153164291077</v>
      </c>
      <c r="AN80">
        <v>0</v>
      </c>
      <c r="AO80">
        <v>0</v>
      </c>
      <c r="AP80">
        <v>0.94092197925832666</v>
      </c>
      <c r="AQ80">
        <v>0</v>
      </c>
      <c r="AR80">
        <v>9.7320109384057965</v>
      </c>
      <c r="AS80">
        <v>1.8118812689562893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728.5356166077944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85.382098135260719</v>
      </c>
      <c r="L81">
        <v>65.229701265772732</v>
      </c>
      <c r="M81">
        <v>0</v>
      </c>
      <c r="N81">
        <v>28.92363487345218</v>
      </c>
      <c r="O81">
        <v>48.568382765243648</v>
      </c>
      <c r="P81">
        <v>58.952893476542798</v>
      </c>
      <c r="Q81">
        <v>1.8607130000000003</v>
      </c>
      <c r="R81">
        <v>10.379566970883291</v>
      </c>
      <c r="S81">
        <v>6.4592276972669938</v>
      </c>
      <c r="T81">
        <v>0</v>
      </c>
      <c r="U81">
        <v>310.30978265733643</v>
      </c>
      <c r="V81">
        <v>4.4397131389365345</v>
      </c>
      <c r="W81">
        <v>8.5200038092399417</v>
      </c>
      <c r="X81">
        <v>36.122492663525769</v>
      </c>
      <c r="Y81">
        <v>0</v>
      </c>
      <c r="Z81">
        <v>3.1936453779999998</v>
      </c>
      <c r="AA81">
        <v>6.3449920010548544</v>
      </c>
      <c r="AB81">
        <v>9.6758079446361602</v>
      </c>
      <c r="AC81">
        <v>4.9886390298413685</v>
      </c>
      <c r="AD81">
        <v>8.9480742766843306</v>
      </c>
      <c r="AE81">
        <v>12.106761812626655</v>
      </c>
      <c r="AF81">
        <v>0</v>
      </c>
      <c r="AG81">
        <v>0</v>
      </c>
      <c r="AH81">
        <v>30.14759982</v>
      </c>
      <c r="AI81">
        <v>0</v>
      </c>
      <c r="AJ81">
        <v>0</v>
      </c>
      <c r="AK81">
        <v>13.268146704176518</v>
      </c>
      <c r="AL81">
        <v>0.56901171841652332</v>
      </c>
      <c r="AM81">
        <v>2.5802153164291077</v>
      </c>
      <c r="AN81">
        <v>0</v>
      </c>
      <c r="AO81">
        <v>0</v>
      </c>
      <c r="AP81">
        <v>0.94092197925832666</v>
      </c>
      <c r="AQ81">
        <v>0</v>
      </c>
      <c r="AR81">
        <v>1.622001738405797</v>
      </c>
      <c r="AS81">
        <v>1.4824483802408566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761.01647655323143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85.382098135260719</v>
      </c>
      <c r="L82">
        <v>65.229701265772732</v>
      </c>
      <c r="M82">
        <v>0</v>
      </c>
      <c r="N82">
        <v>28.92363487345218</v>
      </c>
      <c r="O82">
        <v>48.568382765243648</v>
      </c>
      <c r="P82">
        <v>58.952893476542798</v>
      </c>
      <c r="Q82">
        <v>1.8607130000000003</v>
      </c>
      <c r="R82">
        <v>10.379566970883291</v>
      </c>
      <c r="S82">
        <v>6.4592276972669938</v>
      </c>
      <c r="T82">
        <v>0</v>
      </c>
      <c r="U82">
        <v>301.73284516737385</v>
      </c>
      <c r="V82">
        <v>4.4397131389365345</v>
      </c>
      <c r="W82">
        <v>8.5200038092399417</v>
      </c>
      <c r="X82">
        <v>36.122492663525769</v>
      </c>
      <c r="Y82">
        <v>0</v>
      </c>
      <c r="Z82">
        <v>3.1936453779999998</v>
      </c>
      <c r="AA82">
        <v>3.2885629537037047</v>
      </c>
      <c r="AB82">
        <v>6.4505385450862729</v>
      </c>
      <c r="AC82">
        <v>4.7438838451389973</v>
      </c>
      <c r="AD82">
        <v>1.9407334015897046</v>
      </c>
      <c r="AE82">
        <v>12.106761812626655</v>
      </c>
      <c r="AF82">
        <v>0</v>
      </c>
      <c r="AG82">
        <v>0</v>
      </c>
      <c r="AH82">
        <v>25.509507540000001</v>
      </c>
      <c r="AI82">
        <v>0</v>
      </c>
      <c r="AJ82">
        <v>0</v>
      </c>
      <c r="AK82">
        <v>13.268146704176518</v>
      </c>
      <c r="AL82">
        <v>0.56901171841652332</v>
      </c>
      <c r="AM82">
        <v>1.1099104789197303</v>
      </c>
      <c r="AN82">
        <v>0</v>
      </c>
      <c r="AO82">
        <v>0</v>
      </c>
      <c r="AP82">
        <v>0.94092197925832666</v>
      </c>
      <c r="AQ82">
        <v>0</v>
      </c>
      <c r="AR82">
        <v>1.622001738405797</v>
      </c>
      <c r="AS82">
        <v>1.4824483802408566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732.79734743906135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87.040175411202824</v>
      </c>
      <c r="L83">
        <v>43.489771775294059</v>
      </c>
      <c r="M83">
        <v>0</v>
      </c>
      <c r="N83">
        <v>28.92363487345218</v>
      </c>
      <c r="O83">
        <v>48.568382765243648</v>
      </c>
      <c r="P83">
        <v>58.952893476542798</v>
      </c>
      <c r="Q83">
        <v>1.8607130000000003</v>
      </c>
      <c r="R83">
        <v>10.379566970883291</v>
      </c>
      <c r="S83">
        <v>2.7805473371104816</v>
      </c>
      <c r="T83">
        <v>0</v>
      </c>
      <c r="U83">
        <v>293.16010121512335</v>
      </c>
      <c r="V83">
        <v>4.4397131389365345</v>
      </c>
      <c r="W83">
        <v>8.5200038092399417</v>
      </c>
      <c r="X83">
        <v>36.122492663525769</v>
      </c>
      <c r="Y83">
        <v>0</v>
      </c>
      <c r="Z83">
        <v>1.5968225619999998</v>
      </c>
      <c r="AA83">
        <v>0</v>
      </c>
      <c r="AB83">
        <v>3.2252693995498878</v>
      </c>
      <c r="AC83">
        <v>4.7438838451389973</v>
      </c>
      <c r="AD83">
        <v>0</v>
      </c>
      <c r="AE83">
        <v>8.071174372408418</v>
      </c>
      <c r="AF83">
        <v>0</v>
      </c>
      <c r="AG83">
        <v>0</v>
      </c>
      <c r="AH83">
        <v>16.233322980000001</v>
      </c>
      <c r="AI83">
        <v>0</v>
      </c>
      <c r="AJ83">
        <v>0</v>
      </c>
      <c r="AK83">
        <v>13.268146704176518</v>
      </c>
      <c r="AL83">
        <v>0.56901171841652332</v>
      </c>
      <c r="AM83">
        <v>0</v>
      </c>
      <c r="AN83">
        <v>0</v>
      </c>
      <c r="AO83">
        <v>0</v>
      </c>
      <c r="AP83">
        <v>0.94092197925832666</v>
      </c>
      <c r="AQ83">
        <v>0</v>
      </c>
      <c r="AR83">
        <v>2.9736699384057972</v>
      </c>
      <c r="AS83">
        <v>1.4824483802408566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677.34266831615025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92.05331760638019</v>
      </c>
      <c r="L84">
        <v>22.000001703496341</v>
      </c>
      <c r="M84">
        <v>0</v>
      </c>
      <c r="N84">
        <v>28.92363487345218</v>
      </c>
      <c r="O84">
        <v>48.568382765243648</v>
      </c>
      <c r="P84">
        <v>58.952893476542798</v>
      </c>
      <c r="Q84">
        <v>1.8607130000000003</v>
      </c>
      <c r="R84">
        <v>10.379566970883291</v>
      </c>
      <c r="S84">
        <v>2.7805473371104816</v>
      </c>
      <c r="T84">
        <v>0</v>
      </c>
      <c r="U84">
        <v>282.87958285253279</v>
      </c>
      <c r="V84">
        <v>4.4397131389365345</v>
      </c>
      <c r="W84">
        <v>8.5200038092399417</v>
      </c>
      <c r="X84">
        <v>36.122492663525769</v>
      </c>
      <c r="Y84">
        <v>0</v>
      </c>
      <c r="Z84">
        <v>1.5968225619999998</v>
      </c>
      <c r="AA84">
        <v>0</v>
      </c>
      <c r="AB84">
        <v>3.2252693995498878</v>
      </c>
      <c r="AC84">
        <v>4.7438838451389973</v>
      </c>
      <c r="AD84">
        <v>0</v>
      </c>
      <c r="AE84">
        <v>4.035587186204209</v>
      </c>
      <c r="AF84">
        <v>0</v>
      </c>
      <c r="AG84">
        <v>0</v>
      </c>
      <c r="AH84">
        <v>9.2761845600000008</v>
      </c>
      <c r="AI84">
        <v>0</v>
      </c>
      <c r="AJ84">
        <v>0</v>
      </c>
      <c r="AK84">
        <v>13.268146704176518</v>
      </c>
      <c r="AL84">
        <v>0.56901171841652332</v>
      </c>
      <c r="AM84">
        <v>0</v>
      </c>
      <c r="AN84">
        <v>0</v>
      </c>
      <c r="AO84">
        <v>0</v>
      </c>
      <c r="AP84">
        <v>0.94092197925832666</v>
      </c>
      <c r="AQ84">
        <v>0</v>
      </c>
      <c r="AR84">
        <v>2.9736699384057972</v>
      </c>
      <c r="AS84">
        <v>1.4824483802408566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639.59279647073515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96.358851369576058</v>
      </c>
      <c r="L85">
        <v>22.000292207498028</v>
      </c>
      <c r="M85">
        <v>0</v>
      </c>
      <c r="N85">
        <v>28.92363487345218</v>
      </c>
      <c r="O85">
        <v>48.568382765243648</v>
      </c>
      <c r="P85">
        <v>58.952893476542798</v>
      </c>
      <c r="Q85">
        <v>1.8607130000000003</v>
      </c>
      <c r="R85">
        <v>10.379566970883291</v>
      </c>
      <c r="S85">
        <v>2.7892872728873241</v>
      </c>
      <c r="T85">
        <v>0</v>
      </c>
      <c r="U85">
        <v>261.45328737047669</v>
      </c>
      <c r="V85">
        <v>4.4397131389365345</v>
      </c>
      <c r="W85">
        <v>8.5200038092399417</v>
      </c>
      <c r="X85">
        <v>36.122492663525769</v>
      </c>
      <c r="Y85">
        <v>0</v>
      </c>
      <c r="Z85">
        <v>1.5968225619999998</v>
      </c>
      <c r="AA85">
        <v>0</v>
      </c>
      <c r="AB85">
        <v>3.2252693995498878</v>
      </c>
      <c r="AC85">
        <v>4.7438838451389973</v>
      </c>
      <c r="AD85">
        <v>0</v>
      </c>
      <c r="AE85">
        <v>4.035587186204209</v>
      </c>
      <c r="AF85">
        <v>0</v>
      </c>
      <c r="AG85">
        <v>0</v>
      </c>
      <c r="AH85">
        <v>9.2761845600000008</v>
      </c>
      <c r="AI85">
        <v>0</v>
      </c>
      <c r="AJ85">
        <v>0</v>
      </c>
      <c r="AK85">
        <v>13.268146704176518</v>
      </c>
      <c r="AL85">
        <v>0.56901171841652332</v>
      </c>
      <c r="AM85">
        <v>0</v>
      </c>
      <c r="AN85">
        <v>0</v>
      </c>
      <c r="AO85">
        <v>0</v>
      </c>
      <c r="AP85">
        <v>0.94092197925832666</v>
      </c>
      <c r="AQ85">
        <v>0</v>
      </c>
      <c r="AR85">
        <v>2.9736699384057972</v>
      </c>
      <c r="AS85">
        <v>1.4824483802408566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622.48106519165333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79.620514675962895</v>
      </c>
      <c r="L86">
        <v>22.000292207498028</v>
      </c>
      <c r="M86">
        <v>0</v>
      </c>
      <c r="N86">
        <v>28.92363487345218</v>
      </c>
      <c r="O86">
        <v>48.568382765243648</v>
      </c>
      <c r="P86">
        <v>58.952893476542798</v>
      </c>
      <c r="Q86">
        <v>1.8607130000000003</v>
      </c>
      <c r="R86">
        <v>10.379566970883291</v>
      </c>
      <c r="S86">
        <v>2.7892872728873241</v>
      </c>
      <c r="T86">
        <v>0</v>
      </c>
      <c r="U86">
        <v>261.45328737047669</v>
      </c>
      <c r="V86">
        <v>4.4397131389365345</v>
      </c>
      <c r="W86">
        <v>8.5200038092399417</v>
      </c>
      <c r="X86">
        <v>36.122492663525769</v>
      </c>
      <c r="Y86">
        <v>0</v>
      </c>
      <c r="Z86">
        <v>1.5968225619999998</v>
      </c>
      <c r="AA86">
        <v>0</v>
      </c>
      <c r="AB86">
        <v>3.2252693995498878</v>
      </c>
      <c r="AC86">
        <v>4.7438838451389973</v>
      </c>
      <c r="AD86">
        <v>0</v>
      </c>
      <c r="AE86">
        <v>4.035587186204209</v>
      </c>
      <c r="AF86">
        <v>0</v>
      </c>
      <c r="AG86">
        <v>0</v>
      </c>
      <c r="AH86">
        <v>9.2761845600000008</v>
      </c>
      <c r="AI86">
        <v>0</v>
      </c>
      <c r="AJ86">
        <v>0</v>
      </c>
      <c r="AK86">
        <v>13.268146704176518</v>
      </c>
      <c r="AL86">
        <v>0.56901171841652332</v>
      </c>
      <c r="AM86">
        <v>0</v>
      </c>
      <c r="AN86">
        <v>0</v>
      </c>
      <c r="AO86">
        <v>0</v>
      </c>
      <c r="AP86">
        <v>0.94092197925832666</v>
      </c>
      <c r="AQ86">
        <v>0</v>
      </c>
      <c r="AR86">
        <v>2.9736699384057972</v>
      </c>
      <c r="AS86">
        <v>1.4824483802408566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605.74272849804026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79.210704871408609</v>
      </c>
      <c r="L87">
        <v>21.999809442498538</v>
      </c>
      <c r="M87">
        <v>0</v>
      </c>
      <c r="N87">
        <v>28.92363487345218</v>
      </c>
      <c r="O87">
        <v>48.568382765243648</v>
      </c>
      <c r="P87">
        <v>58.952893476542798</v>
      </c>
      <c r="Q87">
        <v>1.8607130000000003</v>
      </c>
      <c r="R87">
        <v>2.8906758170548463</v>
      </c>
      <c r="S87">
        <v>2.7892872728873241</v>
      </c>
      <c r="T87">
        <v>0</v>
      </c>
      <c r="U87">
        <v>261.45328737047669</v>
      </c>
      <c r="V87">
        <v>0.86915529701596106</v>
      </c>
      <c r="W87">
        <v>8.5200038092399417</v>
      </c>
      <c r="X87">
        <v>36.122492663525769</v>
      </c>
      <c r="Y87">
        <v>0</v>
      </c>
      <c r="Z87">
        <v>0</v>
      </c>
      <c r="AA87">
        <v>0</v>
      </c>
      <c r="AB87">
        <v>3.2252693995498878</v>
      </c>
      <c r="AC87">
        <v>2.3696036598083863</v>
      </c>
      <c r="AD87">
        <v>0</v>
      </c>
      <c r="AE87">
        <v>4.035587186204209</v>
      </c>
      <c r="AF87">
        <v>0</v>
      </c>
      <c r="AG87">
        <v>0</v>
      </c>
      <c r="AH87">
        <v>9.2761845600000008</v>
      </c>
      <c r="AI87">
        <v>0</v>
      </c>
      <c r="AJ87">
        <v>0</v>
      </c>
      <c r="AK87">
        <v>13.268146704176518</v>
      </c>
      <c r="AL87">
        <v>0.56901171841652332</v>
      </c>
      <c r="AM87">
        <v>0</v>
      </c>
      <c r="AN87">
        <v>0</v>
      </c>
      <c r="AO87">
        <v>0</v>
      </c>
      <c r="AP87">
        <v>0.94092197925832666</v>
      </c>
      <c r="AQ87">
        <v>0</v>
      </c>
      <c r="AR87">
        <v>2.9736699384057972</v>
      </c>
      <c r="AS87">
        <v>1.4824483802408566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590.30188418540683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79.210704871408609</v>
      </c>
      <c r="L88">
        <v>22.000336959543478</v>
      </c>
      <c r="M88">
        <v>0</v>
      </c>
      <c r="N88">
        <v>28.92363487345218</v>
      </c>
      <c r="O88">
        <v>48.568382765243648</v>
      </c>
      <c r="P88">
        <v>58.952893476542798</v>
      </c>
      <c r="Q88">
        <v>1.8607130000000003</v>
      </c>
      <c r="R88">
        <v>2.8906758170548463</v>
      </c>
      <c r="S88">
        <v>2.7892872728873241</v>
      </c>
      <c r="T88">
        <v>0</v>
      </c>
      <c r="U88">
        <v>261.45328737047669</v>
      </c>
      <c r="V88">
        <v>0</v>
      </c>
      <c r="W88">
        <v>8.5200038092399417</v>
      </c>
      <c r="X88">
        <v>36.122492663525769</v>
      </c>
      <c r="Y88">
        <v>0</v>
      </c>
      <c r="Z88">
        <v>0</v>
      </c>
      <c r="AA88">
        <v>0</v>
      </c>
      <c r="AB88">
        <v>0</v>
      </c>
      <c r="AC88">
        <v>2.3696036598083863</v>
      </c>
      <c r="AD88">
        <v>0</v>
      </c>
      <c r="AE88">
        <v>4.035587186204209</v>
      </c>
      <c r="AF88">
        <v>0</v>
      </c>
      <c r="AG88">
        <v>0</v>
      </c>
      <c r="AH88">
        <v>9.2761845600000008</v>
      </c>
      <c r="AI88">
        <v>0</v>
      </c>
      <c r="AJ88">
        <v>0</v>
      </c>
      <c r="AK88">
        <v>13.268146704176518</v>
      </c>
      <c r="AL88">
        <v>0.56901171841652332</v>
      </c>
      <c r="AM88">
        <v>0</v>
      </c>
      <c r="AN88">
        <v>0</v>
      </c>
      <c r="AO88">
        <v>0</v>
      </c>
      <c r="AP88">
        <v>0.94092197925832666</v>
      </c>
      <c r="AQ88">
        <v>0</v>
      </c>
      <c r="AR88">
        <v>2.9736699384057972</v>
      </c>
      <c r="AS88">
        <v>1.4824483802408566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586.20798700588591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79.209339105793319</v>
      </c>
      <c r="L89">
        <v>12.000164986409185</v>
      </c>
      <c r="M89">
        <v>0</v>
      </c>
      <c r="N89">
        <v>28.92363487345218</v>
      </c>
      <c r="O89">
        <v>48.568382765243648</v>
      </c>
      <c r="P89">
        <v>58.952893476542798</v>
      </c>
      <c r="Q89">
        <v>1.8607130000000003</v>
      </c>
      <c r="R89">
        <v>2.8906758170548463</v>
      </c>
      <c r="S89">
        <v>2.7892872728873241</v>
      </c>
      <c r="T89">
        <v>0</v>
      </c>
      <c r="U89">
        <v>261.45328737047669</v>
      </c>
      <c r="V89">
        <v>0</v>
      </c>
      <c r="W89">
        <v>8.5200038092399417</v>
      </c>
      <c r="X89">
        <v>36.122492663525769</v>
      </c>
      <c r="Y89">
        <v>0</v>
      </c>
      <c r="Z89">
        <v>0</v>
      </c>
      <c r="AA89">
        <v>0</v>
      </c>
      <c r="AB89">
        <v>0</v>
      </c>
      <c r="AC89">
        <v>2.3696036598083863</v>
      </c>
      <c r="AD89">
        <v>0</v>
      </c>
      <c r="AE89">
        <v>4.035587186204209</v>
      </c>
      <c r="AF89">
        <v>0</v>
      </c>
      <c r="AG89">
        <v>0</v>
      </c>
      <c r="AH89">
        <v>9.2761845600000008</v>
      </c>
      <c r="AI89">
        <v>0</v>
      </c>
      <c r="AJ89">
        <v>0</v>
      </c>
      <c r="AK89">
        <v>13.268146704176518</v>
      </c>
      <c r="AL89">
        <v>0.56901171841652332</v>
      </c>
      <c r="AM89">
        <v>0</v>
      </c>
      <c r="AN89">
        <v>0</v>
      </c>
      <c r="AO89">
        <v>0</v>
      </c>
      <c r="AP89">
        <v>0.94092197925832666</v>
      </c>
      <c r="AQ89">
        <v>0</v>
      </c>
      <c r="AR89">
        <v>2.9736699384057972</v>
      </c>
      <c r="AS89">
        <v>1.4824483802408566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576.20644926713635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79.209339105793319</v>
      </c>
      <c r="L90">
        <v>12.000164986409185</v>
      </c>
      <c r="M90">
        <v>0</v>
      </c>
      <c r="N90">
        <v>28.92363487345218</v>
      </c>
      <c r="O90">
        <v>48.568382765243648</v>
      </c>
      <c r="P90">
        <v>58.952893476542798</v>
      </c>
      <c r="Q90">
        <v>1.8607130000000003</v>
      </c>
      <c r="R90">
        <v>2.8906758170548463</v>
      </c>
      <c r="S90">
        <v>2.7892872728873241</v>
      </c>
      <c r="T90">
        <v>0</v>
      </c>
      <c r="U90">
        <v>261.45328737047669</v>
      </c>
      <c r="V90">
        <v>0</v>
      </c>
      <c r="W90">
        <v>8.5200038092399417</v>
      </c>
      <c r="X90">
        <v>36.122492663525769</v>
      </c>
      <c r="Y90">
        <v>0</v>
      </c>
      <c r="Z90">
        <v>0</v>
      </c>
      <c r="AA90">
        <v>0</v>
      </c>
      <c r="AB90">
        <v>0</v>
      </c>
      <c r="AC90">
        <v>2.3696036598083863</v>
      </c>
      <c r="AD90">
        <v>0</v>
      </c>
      <c r="AE90">
        <v>4.035587186204209</v>
      </c>
      <c r="AF90">
        <v>0</v>
      </c>
      <c r="AG90">
        <v>0</v>
      </c>
      <c r="AH90">
        <v>4.6380922800000004</v>
      </c>
      <c r="AI90">
        <v>0</v>
      </c>
      <c r="AJ90">
        <v>0</v>
      </c>
      <c r="AK90">
        <v>13.268146704176518</v>
      </c>
      <c r="AL90">
        <v>0.56901171841652332</v>
      </c>
      <c r="AM90">
        <v>0</v>
      </c>
      <c r="AN90">
        <v>0</v>
      </c>
      <c r="AO90">
        <v>0</v>
      </c>
      <c r="AP90">
        <v>0.94092197925832666</v>
      </c>
      <c r="AQ90">
        <v>0</v>
      </c>
      <c r="AR90">
        <v>2.9736699384057972</v>
      </c>
      <c r="AS90">
        <v>1.4824483802408566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571.56835698713633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79.209404403506269</v>
      </c>
      <c r="L91">
        <v>12.000469962402223</v>
      </c>
      <c r="M91">
        <v>0</v>
      </c>
      <c r="N91">
        <v>28.92363487345218</v>
      </c>
      <c r="O91">
        <v>48.568382765243648</v>
      </c>
      <c r="P91">
        <v>58.952893476542798</v>
      </c>
      <c r="Q91">
        <v>1.8607130000000003</v>
      </c>
      <c r="R91">
        <v>2.8906758170548463</v>
      </c>
      <c r="S91">
        <v>2.7892872728873241</v>
      </c>
      <c r="T91">
        <v>0</v>
      </c>
      <c r="U91">
        <v>261.45328737047669</v>
      </c>
      <c r="V91">
        <v>0</v>
      </c>
      <c r="W91">
        <v>8.5200038092399417</v>
      </c>
      <c r="X91">
        <v>17.778864621807543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4.035587186204209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13.268146704176518</v>
      </c>
      <c r="AL91">
        <v>0.56901171841652332</v>
      </c>
      <c r="AM91">
        <v>0</v>
      </c>
      <c r="AN91">
        <v>0</v>
      </c>
      <c r="AO91">
        <v>0</v>
      </c>
      <c r="AP91">
        <v>0.94092197925832666</v>
      </c>
      <c r="AQ91">
        <v>0</v>
      </c>
      <c r="AR91">
        <v>2.9736699384057972</v>
      </c>
      <c r="AS91">
        <v>1.6471649516057092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546.38211985068051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81.250595392602207</v>
      </c>
      <c r="L92">
        <v>11.570200017287579</v>
      </c>
      <c r="M92">
        <v>0</v>
      </c>
      <c r="N92">
        <v>28.92363487345218</v>
      </c>
      <c r="O92">
        <v>48.568382765243648</v>
      </c>
      <c r="P92">
        <v>58.952893476542798</v>
      </c>
      <c r="Q92">
        <v>1.8607130000000003</v>
      </c>
      <c r="R92">
        <v>2.8906758170548463</v>
      </c>
      <c r="S92">
        <v>2.7892872728873241</v>
      </c>
      <c r="T92">
        <v>0</v>
      </c>
      <c r="U92">
        <v>261.45328737047669</v>
      </c>
      <c r="V92">
        <v>0</v>
      </c>
      <c r="W92">
        <v>8.5200038092399417</v>
      </c>
      <c r="X92">
        <v>34.706723969535581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4.035587186204209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13.268146704176518</v>
      </c>
      <c r="AL92">
        <v>0.56901171841652332</v>
      </c>
      <c r="AM92">
        <v>0</v>
      </c>
      <c r="AN92">
        <v>0</v>
      </c>
      <c r="AO92">
        <v>0</v>
      </c>
      <c r="AP92">
        <v>0.94092197925832666</v>
      </c>
      <c r="AQ92">
        <v>0</v>
      </c>
      <c r="AR92">
        <v>2.9736699384057972</v>
      </c>
      <c r="AS92">
        <v>1.6471649516057092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564.92090024238985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79.209214538913685</v>
      </c>
      <c r="L93">
        <v>11.570200017287579</v>
      </c>
      <c r="M93">
        <v>0</v>
      </c>
      <c r="N93">
        <v>28.92363487345218</v>
      </c>
      <c r="O93">
        <v>48.568382765243648</v>
      </c>
      <c r="P93">
        <v>58.952893476542798</v>
      </c>
      <c r="Q93">
        <v>1.8607130000000003</v>
      </c>
      <c r="R93">
        <v>2.8906758170548463</v>
      </c>
      <c r="S93">
        <v>2.7892872728873241</v>
      </c>
      <c r="T93">
        <v>0</v>
      </c>
      <c r="U93">
        <v>261.45328737047669</v>
      </c>
      <c r="V93">
        <v>0</v>
      </c>
      <c r="W93">
        <v>8.5200038092399417</v>
      </c>
      <c r="X93">
        <v>17.351757393066666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4.035587186204209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13.268146704176518</v>
      </c>
      <c r="AL93">
        <v>0.56901171841652332</v>
      </c>
      <c r="AM93">
        <v>0</v>
      </c>
      <c r="AN93">
        <v>0</v>
      </c>
      <c r="AO93">
        <v>0</v>
      </c>
      <c r="AP93">
        <v>0.94092197925832666</v>
      </c>
      <c r="AQ93">
        <v>0</v>
      </c>
      <c r="AR93">
        <v>2.9736699384057972</v>
      </c>
      <c r="AS93">
        <v>1.8118812689562893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545.68926912958295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79.208992273422169</v>
      </c>
      <c r="L94">
        <v>11.570200017287579</v>
      </c>
      <c r="M94">
        <v>0</v>
      </c>
      <c r="N94">
        <v>28.92363487345218</v>
      </c>
      <c r="O94">
        <v>48.568382765243648</v>
      </c>
      <c r="P94">
        <v>58.952893476542798</v>
      </c>
      <c r="Q94">
        <v>1.8607130000000003</v>
      </c>
      <c r="R94">
        <v>2.8906758170548463</v>
      </c>
      <c r="S94">
        <v>2.7892872728873241</v>
      </c>
      <c r="T94">
        <v>0</v>
      </c>
      <c r="U94">
        <v>261.45328737047669</v>
      </c>
      <c r="V94">
        <v>0</v>
      </c>
      <c r="W94">
        <v>8.5200038092399417</v>
      </c>
      <c r="X94">
        <v>36.123409121933875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4.035587186204209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13.268146704176518</v>
      </c>
      <c r="AL94">
        <v>0.56901171841652332</v>
      </c>
      <c r="AM94">
        <v>0</v>
      </c>
      <c r="AN94">
        <v>0</v>
      </c>
      <c r="AO94">
        <v>0</v>
      </c>
      <c r="AP94">
        <v>0.94092197925832666</v>
      </c>
      <c r="AQ94">
        <v>0</v>
      </c>
      <c r="AR94">
        <v>2.9736699384057972</v>
      </c>
      <c r="AS94">
        <v>1.8118812689562893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564.46069859295869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79.208992273422169</v>
      </c>
      <c r="L95">
        <v>11.570200017287579</v>
      </c>
      <c r="M95">
        <v>0</v>
      </c>
      <c r="N95">
        <v>28.92363487345218</v>
      </c>
      <c r="O95">
        <v>48.568382765243648</v>
      </c>
      <c r="P95">
        <v>58.952893476542798</v>
      </c>
      <c r="Q95">
        <v>1.8607130000000003</v>
      </c>
      <c r="R95">
        <v>2.8908667785440616</v>
      </c>
      <c r="S95">
        <v>2.7892872728873241</v>
      </c>
      <c r="T95">
        <v>0</v>
      </c>
      <c r="U95">
        <v>261.45328737047669</v>
      </c>
      <c r="V95">
        <v>0</v>
      </c>
      <c r="W95">
        <v>4.8198880984924619</v>
      </c>
      <c r="X95">
        <v>16.389186858189657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4.035587186204209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13.268146704176518</v>
      </c>
      <c r="AL95">
        <v>0.56901171841652332</v>
      </c>
      <c r="AM95">
        <v>0</v>
      </c>
      <c r="AN95">
        <v>0</v>
      </c>
      <c r="AO95">
        <v>0</v>
      </c>
      <c r="AP95">
        <v>0.94092197925832666</v>
      </c>
      <c r="AQ95">
        <v>0</v>
      </c>
      <c r="AR95">
        <v>2.1626690692028987</v>
      </c>
      <c r="AS95">
        <v>1.8118812689562893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540.21555071075329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79.208992273422169</v>
      </c>
      <c r="L96">
        <v>11.570200017287579</v>
      </c>
      <c r="M96">
        <v>0</v>
      </c>
      <c r="N96">
        <v>28.92363487345218</v>
      </c>
      <c r="O96">
        <v>48.568382765243648</v>
      </c>
      <c r="P96">
        <v>58.952893476542798</v>
      </c>
      <c r="Q96">
        <v>1.8607130000000003</v>
      </c>
      <c r="R96">
        <v>2.8908667785440616</v>
      </c>
      <c r="S96">
        <v>2.7892872728873241</v>
      </c>
      <c r="T96">
        <v>0</v>
      </c>
      <c r="U96">
        <v>261.45328737047669</v>
      </c>
      <c r="V96">
        <v>0</v>
      </c>
      <c r="W96">
        <v>4.8193074462674321</v>
      </c>
      <c r="X96">
        <v>16.389186858189657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4.035587186204209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13.268146704176518</v>
      </c>
      <c r="AL96">
        <v>0.56901171841652332</v>
      </c>
      <c r="AM96">
        <v>0</v>
      </c>
      <c r="AN96">
        <v>0</v>
      </c>
      <c r="AO96">
        <v>0</v>
      </c>
      <c r="AP96">
        <v>0.94092197925832666</v>
      </c>
      <c r="AQ96">
        <v>0</v>
      </c>
      <c r="AR96">
        <v>2.1626690692028987</v>
      </c>
      <c r="AS96">
        <v>1.8118812689562893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540.21497005852825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79.208992273422169</v>
      </c>
      <c r="L97">
        <v>11.570200017287579</v>
      </c>
      <c r="M97">
        <v>0</v>
      </c>
      <c r="N97">
        <v>28.92363487345218</v>
      </c>
      <c r="O97">
        <v>48.568382765243648</v>
      </c>
      <c r="P97">
        <v>58.952893476542798</v>
      </c>
      <c r="Q97">
        <v>1.8607130000000003</v>
      </c>
      <c r="R97">
        <v>2.8908667785440616</v>
      </c>
      <c r="S97">
        <v>2.7892872728873241</v>
      </c>
      <c r="T97">
        <v>0</v>
      </c>
      <c r="U97">
        <v>261.45328737047669</v>
      </c>
      <c r="V97">
        <v>0</v>
      </c>
      <c r="W97">
        <v>4.8193074462674321</v>
      </c>
      <c r="X97">
        <v>16.389186858189657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4.035587186204209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13.268146704176518</v>
      </c>
      <c r="AL97">
        <v>0.56901171841652332</v>
      </c>
      <c r="AM97">
        <v>0</v>
      </c>
      <c r="AN97">
        <v>0</v>
      </c>
      <c r="AO97">
        <v>0</v>
      </c>
      <c r="AP97">
        <v>0.94092197925832666</v>
      </c>
      <c r="AQ97">
        <v>0</v>
      </c>
      <c r="AR97">
        <v>2.1626690692028987</v>
      </c>
      <c r="AS97">
        <v>1.8118812689562893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540.21497005852825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79.208992273422169</v>
      </c>
      <c r="L98">
        <v>11.570200017287579</v>
      </c>
      <c r="M98">
        <v>0</v>
      </c>
      <c r="N98">
        <v>28.92363487345218</v>
      </c>
      <c r="O98">
        <v>48.568382765243648</v>
      </c>
      <c r="P98">
        <v>58.952893476542798</v>
      </c>
      <c r="Q98">
        <v>1.8607130000000003</v>
      </c>
      <c r="R98">
        <v>2.8908667785440616</v>
      </c>
      <c r="S98">
        <v>2.7892872728873241</v>
      </c>
      <c r="T98">
        <v>0</v>
      </c>
      <c r="U98">
        <v>261.45328737047669</v>
      </c>
      <c r="V98">
        <v>0</v>
      </c>
      <c r="W98">
        <v>4.8193074462674321</v>
      </c>
      <c r="X98">
        <v>16.390763329761107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4.035587186204209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13.268146704176518</v>
      </c>
      <c r="AL98">
        <v>0.56901171841652332</v>
      </c>
      <c r="AM98">
        <v>0</v>
      </c>
      <c r="AN98">
        <v>0</v>
      </c>
      <c r="AO98">
        <v>0</v>
      </c>
      <c r="AP98">
        <v>0.94092197925832666</v>
      </c>
      <c r="AQ98">
        <v>0</v>
      </c>
      <c r="AR98">
        <v>2.1626690692028987</v>
      </c>
      <c r="AS98">
        <v>1.8118812689562893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540.21654653009966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2.1811540966145584</v>
      </c>
      <c r="L99">
        <f t="shared" si="2"/>
        <v>0.5504608066487966</v>
      </c>
      <c r="M99">
        <f t="shared" si="2"/>
        <v>0</v>
      </c>
      <c r="N99">
        <f t="shared" si="2"/>
        <v>0.69416758210536011</v>
      </c>
      <c r="O99">
        <f t="shared" si="2"/>
        <v>1.165642453965706</v>
      </c>
      <c r="P99">
        <f t="shared" si="2"/>
        <v>1.4148694434370275</v>
      </c>
      <c r="Q99">
        <f t="shared" si="2"/>
        <v>4.8021127554249782E-2</v>
      </c>
      <c r="R99">
        <f t="shared" si="2"/>
        <v>0.15550814399921997</v>
      </c>
      <c r="S99">
        <f t="shared" si="2"/>
        <v>7.3481322427119286E-2</v>
      </c>
      <c r="T99">
        <f t="shared" si="2"/>
        <v>0</v>
      </c>
      <c r="U99">
        <f t="shared" si="2"/>
        <v>7.4341078590791776</v>
      </c>
      <c r="V99">
        <f t="shared" si="2"/>
        <v>4.709144948465576E-2</v>
      </c>
      <c r="W99">
        <f t="shared" si="2"/>
        <v>0.187815694505018</v>
      </c>
      <c r="X99">
        <f t="shared" si="2"/>
        <v>0.6743894962967476</v>
      </c>
      <c r="Y99">
        <f t="shared" si="2"/>
        <v>0</v>
      </c>
      <c r="Z99">
        <f t="shared" si="2"/>
        <v>1.4116580351999999E-2</v>
      </c>
      <c r="AA99">
        <f t="shared" si="2"/>
        <v>3.0960852933925236E-2</v>
      </c>
      <c r="AB99">
        <f t="shared" si="2"/>
        <v>4.0733715262190551E-2</v>
      </c>
      <c r="AC99">
        <f t="shared" si="2"/>
        <v>2.8598152921705658E-2</v>
      </c>
      <c r="AD99">
        <f t="shared" si="2"/>
        <v>3.0204279203633617E-2</v>
      </c>
      <c r="AE99">
        <f t="shared" si="2"/>
        <v>0.10391637093380744</v>
      </c>
      <c r="AF99">
        <f t="shared" si="2"/>
        <v>0</v>
      </c>
      <c r="AG99">
        <f t="shared" si="2"/>
        <v>0</v>
      </c>
      <c r="AH99">
        <f t="shared" si="2"/>
        <v>0.19016178348000012</v>
      </c>
      <c r="AI99">
        <f t="shared" si="2"/>
        <v>1.2311894536586805E-2</v>
      </c>
      <c r="AJ99">
        <f t="shared" si="2"/>
        <v>0</v>
      </c>
      <c r="AK99">
        <f t="shared" si="2"/>
        <v>0.31843552090023669</v>
      </c>
      <c r="AL99">
        <f t="shared" si="2"/>
        <v>8.4284873996299484E-2</v>
      </c>
      <c r="AM99">
        <f t="shared" si="2"/>
        <v>9.7890837423855962E-3</v>
      </c>
      <c r="AN99">
        <f t="shared" si="2"/>
        <v>0</v>
      </c>
      <c r="AO99">
        <f t="shared" si="2"/>
        <v>0</v>
      </c>
      <c r="AP99">
        <f t="shared" si="2"/>
        <v>1.9649588590601397E-2</v>
      </c>
      <c r="AQ99">
        <f t="shared" si="2"/>
        <v>0</v>
      </c>
      <c r="AR99">
        <f t="shared" si="2"/>
        <v>6.325807033768123E-2</v>
      </c>
      <c r="AS99">
        <f t="shared" si="2"/>
        <v>5.1416250927631593E-2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15.624546494236302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84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1.8400165514847668</v>
      </c>
      <c r="L3">
        <v>105.99861972969333</v>
      </c>
      <c r="M3">
        <v>27.219140744081173</v>
      </c>
      <c r="N3">
        <v>34.944391510318781</v>
      </c>
      <c r="O3">
        <v>0</v>
      </c>
      <c r="P3">
        <v>36.491791059525809</v>
      </c>
      <c r="Q3">
        <v>2.8910495460440981</v>
      </c>
      <c r="R3">
        <v>5.7883489306545686</v>
      </c>
      <c r="S3">
        <v>2.8923000000000001</v>
      </c>
      <c r="T3">
        <v>0</v>
      </c>
      <c r="U3">
        <v>24.779764131520285</v>
      </c>
      <c r="V3">
        <v>1.9302002074688795</v>
      </c>
      <c r="W3">
        <v>4.8213513858211616</v>
      </c>
      <c r="X3">
        <v>14.459843557758624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4.8739095320342951</v>
      </c>
      <c r="AF3">
        <v>2.6247621272819468</v>
      </c>
      <c r="AG3">
        <v>0</v>
      </c>
      <c r="AH3">
        <v>0</v>
      </c>
      <c r="AI3">
        <v>0</v>
      </c>
      <c r="AJ3">
        <v>0</v>
      </c>
      <c r="AK3">
        <v>16.026340403152087</v>
      </c>
      <c r="AL3">
        <v>0</v>
      </c>
      <c r="AM3">
        <v>0</v>
      </c>
      <c r="AN3">
        <v>0.57174000000000003</v>
      </c>
      <c r="AO3">
        <v>0</v>
      </c>
      <c r="AP3">
        <v>0.75778781043910515</v>
      </c>
      <c r="AQ3">
        <v>0</v>
      </c>
      <c r="AR3">
        <v>11.755463997282609</v>
      </c>
      <c r="AS3">
        <v>7.3210669837198941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307.98788820828139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1.9300065437236187</v>
      </c>
      <c r="L4">
        <v>105.99861972969333</v>
      </c>
      <c r="M4">
        <v>27.219140744081173</v>
      </c>
      <c r="N4">
        <v>34.944391510318781</v>
      </c>
      <c r="O4">
        <v>0</v>
      </c>
      <c r="P4">
        <v>36.491791059525809</v>
      </c>
      <c r="Q4">
        <v>2.8910495460440981</v>
      </c>
      <c r="R4">
        <v>5.7883489306545686</v>
      </c>
      <c r="S4">
        <v>2.8923000000000001</v>
      </c>
      <c r="T4">
        <v>0</v>
      </c>
      <c r="U4">
        <v>24.779764131520285</v>
      </c>
      <c r="V4">
        <v>1.9302002074688795</v>
      </c>
      <c r="W4">
        <v>4.8213513858211616</v>
      </c>
      <c r="X4">
        <v>14.459843557758624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4.8739095320342951</v>
      </c>
      <c r="AF4">
        <v>2.6247621272819468</v>
      </c>
      <c r="AG4">
        <v>0</v>
      </c>
      <c r="AH4">
        <v>0</v>
      </c>
      <c r="AI4">
        <v>0</v>
      </c>
      <c r="AJ4">
        <v>0</v>
      </c>
      <c r="AK4">
        <v>16.026340403152087</v>
      </c>
      <c r="AL4">
        <v>0</v>
      </c>
      <c r="AM4">
        <v>0</v>
      </c>
      <c r="AN4">
        <v>0.57174000000000003</v>
      </c>
      <c r="AO4">
        <v>0</v>
      </c>
      <c r="AP4">
        <v>0.75778781043910515</v>
      </c>
      <c r="AQ4">
        <v>0</v>
      </c>
      <c r="AR4">
        <v>11.755463997282609</v>
      </c>
      <c r="AS4">
        <v>7.3210669837198941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308.07787820052022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1.9300065437236187</v>
      </c>
      <c r="L5">
        <v>105.99861972969333</v>
      </c>
      <c r="M5">
        <v>27.219140744081173</v>
      </c>
      <c r="N5">
        <v>34.944391510318781</v>
      </c>
      <c r="O5">
        <v>0</v>
      </c>
      <c r="P5">
        <v>36.491791059525809</v>
      </c>
      <c r="Q5">
        <v>2.8910495460440981</v>
      </c>
      <c r="R5">
        <v>5.7883489306545686</v>
      </c>
      <c r="S5">
        <v>2.8923000000000001</v>
      </c>
      <c r="T5">
        <v>0</v>
      </c>
      <c r="U5">
        <v>24.779764131520285</v>
      </c>
      <c r="V5">
        <v>1.9302002074688795</v>
      </c>
      <c r="W5">
        <v>4.8213513858211616</v>
      </c>
      <c r="X5">
        <v>14.459843557758624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2.6247621272819468</v>
      </c>
      <c r="AG5">
        <v>0</v>
      </c>
      <c r="AH5">
        <v>0</v>
      </c>
      <c r="AI5">
        <v>0</v>
      </c>
      <c r="AJ5">
        <v>0</v>
      </c>
      <c r="AK5">
        <v>16.026340403152087</v>
      </c>
      <c r="AL5">
        <v>0</v>
      </c>
      <c r="AM5">
        <v>0</v>
      </c>
      <c r="AN5">
        <v>0.57174000000000003</v>
      </c>
      <c r="AO5">
        <v>0</v>
      </c>
      <c r="AP5">
        <v>0.75778781043910515</v>
      </c>
      <c r="AQ5">
        <v>0</v>
      </c>
      <c r="AR5">
        <v>2.6123252986413048</v>
      </c>
      <c r="AS5">
        <v>7.3210669837198941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294.06082996984458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1.9300065437236187</v>
      </c>
      <c r="L6">
        <v>105.99861972969333</v>
      </c>
      <c r="M6">
        <v>27.219140744081173</v>
      </c>
      <c r="N6">
        <v>34.944391510318781</v>
      </c>
      <c r="O6">
        <v>0</v>
      </c>
      <c r="P6">
        <v>36.491791059525809</v>
      </c>
      <c r="Q6">
        <v>2.8910495460440981</v>
      </c>
      <c r="R6">
        <v>5.7883489306545686</v>
      </c>
      <c r="S6">
        <v>2.8923000000000001</v>
      </c>
      <c r="T6">
        <v>0</v>
      </c>
      <c r="U6">
        <v>24.779764131520285</v>
      </c>
      <c r="V6">
        <v>1.9302002074688795</v>
      </c>
      <c r="W6">
        <v>4.8213513858211616</v>
      </c>
      <c r="X6">
        <v>14.459843557758624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2.6247621272819468</v>
      </c>
      <c r="AG6">
        <v>0</v>
      </c>
      <c r="AH6">
        <v>0</v>
      </c>
      <c r="AI6">
        <v>0</v>
      </c>
      <c r="AJ6">
        <v>0</v>
      </c>
      <c r="AK6">
        <v>16.026340403152087</v>
      </c>
      <c r="AL6">
        <v>0</v>
      </c>
      <c r="AM6">
        <v>0</v>
      </c>
      <c r="AN6">
        <v>0.57174000000000003</v>
      </c>
      <c r="AO6">
        <v>0</v>
      </c>
      <c r="AP6">
        <v>0.75778781043910515</v>
      </c>
      <c r="AQ6">
        <v>0</v>
      </c>
      <c r="AR6">
        <v>1.6327033499999999</v>
      </c>
      <c r="AS6">
        <v>7.3210669837198941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293.08120802120328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1.9300346881806232</v>
      </c>
      <c r="L7">
        <v>105.99861972969333</v>
      </c>
      <c r="M7">
        <v>27.219140744081173</v>
      </c>
      <c r="N7">
        <v>34.944391510318781</v>
      </c>
      <c r="O7">
        <v>0</v>
      </c>
      <c r="P7">
        <v>36.491791059525809</v>
      </c>
      <c r="Q7">
        <v>2.8910495460440981</v>
      </c>
      <c r="R7">
        <v>5.7883489306545686</v>
      </c>
      <c r="S7">
        <v>2.8923000000000001</v>
      </c>
      <c r="T7">
        <v>0</v>
      </c>
      <c r="U7">
        <v>24.779764131520285</v>
      </c>
      <c r="V7">
        <v>1.9302002074688795</v>
      </c>
      <c r="W7">
        <v>4.8213513858211616</v>
      </c>
      <c r="X7">
        <v>14.460275486875531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2.6247621272819468</v>
      </c>
      <c r="AG7">
        <v>0</v>
      </c>
      <c r="AH7">
        <v>0</v>
      </c>
      <c r="AI7">
        <v>0</v>
      </c>
      <c r="AJ7">
        <v>0</v>
      </c>
      <c r="AK7">
        <v>16.026340403152087</v>
      </c>
      <c r="AL7">
        <v>0</v>
      </c>
      <c r="AM7">
        <v>0</v>
      </c>
      <c r="AN7">
        <v>0.57174000000000003</v>
      </c>
      <c r="AO7">
        <v>0</v>
      </c>
      <c r="AP7">
        <v>0.75778781043910515</v>
      </c>
      <c r="AQ7">
        <v>0</v>
      </c>
      <c r="AR7">
        <v>1.6327033499999999</v>
      </c>
      <c r="AS7">
        <v>7.3210669837198941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293.08166809477717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1.8599960333865815</v>
      </c>
      <c r="L8">
        <v>105.99861972969333</v>
      </c>
      <c r="M8">
        <v>27.219140744081173</v>
      </c>
      <c r="N8">
        <v>34.944391510318781</v>
      </c>
      <c r="O8">
        <v>0</v>
      </c>
      <c r="P8">
        <v>36.491791059525809</v>
      </c>
      <c r="Q8">
        <v>2.8910495460440981</v>
      </c>
      <c r="R8">
        <v>5.7883489306545686</v>
      </c>
      <c r="S8">
        <v>2.8923000000000001</v>
      </c>
      <c r="T8">
        <v>0</v>
      </c>
      <c r="U8">
        <v>24.779764131520285</v>
      </c>
      <c r="V8">
        <v>1.9302002074688795</v>
      </c>
      <c r="W8">
        <v>4.8213513858211616</v>
      </c>
      <c r="X8">
        <v>14.460275486875531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2.6247621272819468</v>
      </c>
      <c r="AG8">
        <v>0</v>
      </c>
      <c r="AH8">
        <v>0</v>
      </c>
      <c r="AI8">
        <v>0</v>
      </c>
      <c r="AJ8">
        <v>0</v>
      </c>
      <c r="AK8">
        <v>16.026340403152087</v>
      </c>
      <c r="AL8">
        <v>0</v>
      </c>
      <c r="AM8">
        <v>0</v>
      </c>
      <c r="AN8">
        <v>0.57174000000000003</v>
      </c>
      <c r="AO8">
        <v>0</v>
      </c>
      <c r="AP8">
        <v>0.75778781043910515</v>
      </c>
      <c r="AQ8">
        <v>0</v>
      </c>
      <c r="AR8">
        <v>1.6327033499999999</v>
      </c>
      <c r="AS8">
        <v>7.3210669837198941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293.01162943998321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1.9100145107666087</v>
      </c>
      <c r="L9">
        <v>105.99861972969333</v>
      </c>
      <c r="M9">
        <v>27.219140744081173</v>
      </c>
      <c r="N9">
        <v>34.944391510318781</v>
      </c>
      <c r="O9">
        <v>0</v>
      </c>
      <c r="P9">
        <v>36.491791059525809</v>
      </c>
      <c r="Q9">
        <v>2.8910495460440981</v>
      </c>
      <c r="R9">
        <v>5.7883489306545686</v>
      </c>
      <c r="S9">
        <v>2.8923000000000001</v>
      </c>
      <c r="T9">
        <v>0</v>
      </c>
      <c r="U9">
        <v>24.779764131520285</v>
      </c>
      <c r="V9">
        <v>1.9302002074688795</v>
      </c>
      <c r="W9">
        <v>4.8213513858211616</v>
      </c>
      <c r="X9">
        <v>14.460275486875531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2.6247621272819468</v>
      </c>
      <c r="AG9">
        <v>0</v>
      </c>
      <c r="AH9">
        <v>0</v>
      </c>
      <c r="AI9">
        <v>0</v>
      </c>
      <c r="AJ9">
        <v>0</v>
      </c>
      <c r="AK9">
        <v>16.026340403152087</v>
      </c>
      <c r="AL9">
        <v>0</v>
      </c>
      <c r="AM9">
        <v>0</v>
      </c>
      <c r="AN9">
        <v>0.57174000000000003</v>
      </c>
      <c r="AO9">
        <v>0</v>
      </c>
      <c r="AP9">
        <v>2.4628106907207949</v>
      </c>
      <c r="AQ9">
        <v>0</v>
      </c>
      <c r="AR9">
        <v>1.6327033499999999</v>
      </c>
      <c r="AS9">
        <v>1.7904783334076719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289.23608214733275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1.9300184872659647</v>
      </c>
      <c r="L10">
        <v>105.99861972969333</v>
      </c>
      <c r="M10">
        <v>27.219140744081173</v>
      </c>
      <c r="N10">
        <v>34.944391510318781</v>
      </c>
      <c r="O10">
        <v>0</v>
      </c>
      <c r="P10">
        <v>36.491791059525809</v>
      </c>
      <c r="Q10">
        <v>2.8910495460440981</v>
      </c>
      <c r="R10">
        <v>5.7883489306545686</v>
      </c>
      <c r="S10">
        <v>2.8923000000000001</v>
      </c>
      <c r="T10">
        <v>0</v>
      </c>
      <c r="U10">
        <v>24.779764131520285</v>
      </c>
      <c r="V10">
        <v>1.9302002074688795</v>
      </c>
      <c r="W10">
        <v>4.8213513858211616</v>
      </c>
      <c r="X10">
        <v>14.460275486875531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2.6247621272819468</v>
      </c>
      <c r="AG10">
        <v>0</v>
      </c>
      <c r="AH10">
        <v>0</v>
      </c>
      <c r="AI10">
        <v>0</v>
      </c>
      <c r="AJ10">
        <v>0</v>
      </c>
      <c r="AK10">
        <v>16.026340403152087</v>
      </c>
      <c r="AL10">
        <v>0</v>
      </c>
      <c r="AM10">
        <v>0</v>
      </c>
      <c r="AN10">
        <v>0.57174000000000003</v>
      </c>
      <c r="AO10">
        <v>0</v>
      </c>
      <c r="AP10">
        <v>2.4628106907207949</v>
      </c>
      <c r="AQ10">
        <v>0</v>
      </c>
      <c r="AR10">
        <v>1.6327033499999999</v>
      </c>
      <c r="AS10">
        <v>1.7904783334076719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289.25608612383206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1.9300023277551637</v>
      </c>
      <c r="L11">
        <v>105.99861972969333</v>
      </c>
      <c r="M11">
        <v>27.212545999025533</v>
      </c>
      <c r="N11">
        <v>34.944576838108226</v>
      </c>
      <c r="O11">
        <v>0</v>
      </c>
      <c r="P11">
        <v>36.491791059525809</v>
      </c>
      <c r="Q11">
        <v>2.8910495460440981</v>
      </c>
      <c r="R11">
        <v>5.7888848888888891</v>
      </c>
      <c r="S11">
        <v>2.8923000000000001</v>
      </c>
      <c r="T11">
        <v>0</v>
      </c>
      <c r="U11">
        <v>24.779764131520285</v>
      </c>
      <c r="V11">
        <v>1.9302002074688795</v>
      </c>
      <c r="W11">
        <v>4.8205</v>
      </c>
      <c r="X11">
        <v>14.460136350777935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2.6247621272819468</v>
      </c>
      <c r="AG11">
        <v>0</v>
      </c>
      <c r="AH11">
        <v>0</v>
      </c>
      <c r="AI11">
        <v>0</v>
      </c>
      <c r="AJ11">
        <v>0</v>
      </c>
      <c r="AK11">
        <v>16.026340403152087</v>
      </c>
      <c r="AL11">
        <v>0</v>
      </c>
      <c r="AM11">
        <v>0</v>
      </c>
      <c r="AN11">
        <v>0.57174000000000003</v>
      </c>
      <c r="AO11">
        <v>0</v>
      </c>
      <c r="AP11">
        <v>2.4628106907207949</v>
      </c>
      <c r="AQ11">
        <v>0</v>
      </c>
      <c r="AR11">
        <v>1.6327033499999999</v>
      </c>
      <c r="AS11">
        <v>1.7904783334076719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289.24920598337064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1.9300023277551637</v>
      </c>
      <c r="L12">
        <v>105.99861972969333</v>
      </c>
      <c r="M12">
        <v>27.212545999025533</v>
      </c>
      <c r="N12">
        <v>34.944576838108226</v>
      </c>
      <c r="O12">
        <v>0</v>
      </c>
      <c r="P12">
        <v>36.491791059525809</v>
      </c>
      <c r="Q12">
        <v>2.8910495460440981</v>
      </c>
      <c r="R12">
        <v>5.7888848888888891</v>
      </c>
      <c r="S12">
        <v>2.8923000000000001</v>
      </c>
      <c r="T12">
        <v>0</v>
      </c>
      <c r="U12">
        <v>24.779764131520285</v>
      </c>
      <c r="V12">
        <v>1.9302002074688795</v>
      </c>
      <c r="W12">
        <v>4.8205</v>
      </c>
      <c r="X12">
        <v>14.460136350777935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2.6247621272819468</v>
      </c>
      <c r="AG12">
        <v>0</v>
      </c>
      <c r="AH12">
        <v>0</v>
      </c>
      <c r="AI12">
        <v>0</v>
      </c>
      <c r="AJ12">
        <v>0</v>
      </c>
      <c r="AK12">
        <v>16.026340403152087</v>
      </c>
      <c r="AL12">
        <v>0</v>
      </c>
      <c r="AM12">
        <v>0</v>
      </c>
      <c r="AN12">
        <v>0.57174000000000003</v>
      </c>
      <c r="AO12">
        <v>0</v>
      </c>
      <c r="AP12">
        <v>2.4628106907207949</v>
      </c>
      <c r="AQ12">
        <v>0</v>
      </c>
      <c r="AR12">
        <v>1.6327033499999999</v>
      </c>
      <c r="AS12">
        <v>1.7904783334076719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289.24920598337064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1.9299677805145046</v>
      </c>
      <c r="L13">
        <v>105.99861972969333</v>
      </c>
      <c r="M13">
        <v>27.212545999025533</v>
      </c>
      <c r="N13">
        <v>34.944576838108226</v>
      </c>
      <c r="O13">
        <v>0</v>
      </c>
      <c r="P13">
        <v>36.491791059525809</v>
      </c>
      <c r="Q13">
        <v>2.8910495460440981</v>
      </c>
      <c r="R13">
        <v>5.7888848888888891</v>
      </c>
      <c r="S13">
        <v>2.8923000000000001</v>
      </c>
      <c r="T13">
        <v>0</v>
      </c>
      <c r="U13">
        <v>24.779764131520285</v>
      </c>
      <c r="V13">
        <v>1.9302002074688795</v>
      </c>
      <c r="W13">
        <v>4.8205</v>
      </c>
      <c r="X13">
        <v>14.460136350777935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2.6247621272819468</v>
      </c>
      <c r="AG13">
        <v>0</v>
      </c>
      <c r="AH13">
        <v>0</v>
      </c>
      <c r="AI13">
        <v>0</v>
      </c>
      <c r="AJ13">
        <v>0</v>
      </c>
      <c r="AK13">
        <v>16.026340403152087</v>
      </c>
      <c r="AL13">
        <v>0</v>
      </c>
      <c r="AM13">
        <v>0</v>
      </c>
      <c r="AN13">
        <v>0.57174000000000003</v>
      </c>
      <c r="AO13">
        <v>0</v>
      </c>
      <c r="AP13">
        <v>0.75778781043910515</v>
      </c>
      <c r="AQ13">
        <v>0</v>
      </c>
      <c r="AR13">
        <v>1.6327033499999999</v>
      </c>
      <c r="AS13">
        <v>1.7904783334076719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287.54414855584827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1.9299677805145046</v>
      </c>
      <c r="L14">
        <v>105.99861972969333</v>
      </c>
      <c r="M14">
        <v>27.212545999025533</v>
      </c>
      <c r="N14">
        <v>34.944576838108226</v>
      </c>
      <c r="O14">
        <v>0</v>
      </c>
      <c r="P14">
        <v>36.491791059525809</v>
      </c>
      <c r="Q14">
        <v>2.8910495460440981</v>
      </c>
      <c r="R14">
        <v>5.7888848888888891</v>
      </c>
      <c r="S14">
        <v>2.8923000000000001</v>
      </c>
      <c r="T14">
        <v>0</v>
      </c>
      <c r="U14">
        <v>24.779764131520285</v>
      </c>
      <c r="V14">
        <v>1.9302002074688795</v>
      </c>
      <c r="W14">
        <v>4.8205</v>
      </c>
      <c r="X14">
        <v>14.460136350777935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2.6247621272819468</v>
      </c>
      <c r="AG14">
        <v>0</v>
      </c>
      <c r="AH14">
        <v>0</v>
      </c>
      <c r="AI14">
        <v>0</v>
      </c>
      <c r="AJ14">
        <v>0</v>
      </c>
      <c r="AK14">
        <v>16.026340403152087</v>
      </c>
      <c r="AL14">
        <v>0</v>
      </c>
      <c r="AM14">
        <v>0</v>
      </c>
      <c r="AN14">
        <v>0.57174000000000003</v>
      </c>
      <c r="AO14">
        <v>0</v>
      </c>
      <c r="AP14">
        <v>0.75778781043910515</v>
      </c>
      <c r="AQ14">
        <v>0</v>
      </c>
      <c r="AR14">
        <v>1.6327033499999999</v>
      </c>
      <c r="AS14">
        <v>1.7904783334076719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287.54414855584827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1.9299677805145046</v>
      </c>
      <c r="L15">
        <v>105.99861972969333</v>
      </c>
      <c r="M15">
        <v>27.212545999025533</v>
      </c>
      <c r="N15">
        <v>34.944576838108226</v>
      </c>
      <c r="O15">
        <v>0</v>
      </c>
      <c r="P15">
        <v>36.491791059525809</v>
      </c>
      <c r="Q15">
        <v>2.8910495460440981</v>
      </c>
      <c r="R15">
        <v>5.7888848888888891</v>
      </c>
      <c r="S15">
        <v>2.8923000000000001</v>
      </c>
      <c r="T15">
        <v>0</v>
      </c>
      <c r="U15">
        <v>24.779764131520285</v>
      </c>
      <c r="V15">
        <v>1.9302002074688795</v>
      </c>
      <c r="W15">
        <v>4.8205</v>
      </c>
      <c r="X15">
        <v>14.460136350777935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2.6247621272819468</v>
      </c>
      <c r="AG15">
        <v>0</v>
      </c>
      <c r="AH15">
        <v>0</v>
      </c>
      <c r="AI15">
        <v>0</v>
      </c>
      <c r="AJ15">
        <v>0</v>
      </c>
      <c r="AK15">
        <v>16.026340403152087</v>
      </c>
      <c r="AL15">
        <v>0</v>
      </c>
      <c r="AM15">
        <v>0</v>
      </c>
      <c r="AN15">
        <v>0.57174000000000003</v>
      </c>
      <c r="AO15">
        <v>0</v>
      </c>
      <c r="AP15">
        <v>0.75778781043910515</v>
      </c>
      <c r="AQ15">
        <v>0</v>
      </c>
      <c r="AR15">
        <v>1.6327033499999999</v>
      </c>
      <c r="AS15">
        <v>1.7904783334076719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287.54414855584827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1.9299677805145046</v>
      </c>
      <c r="L16">
        <v>105.99861972969333</v>
      </c>
      <c r="M16">
        <v>27.212545999025533</v>
      </c>
      <c r="N16">
        <v>34.944576838108226</v>
      </c>
      <c r="O16">
        <v>0</v>
      </c>
      <c r="P16">
        <v>36.491791059525809</v>
      </c>
      <c r="Q16">
        <v>2.8910495460440981</v>
      </c>
      <c r="R16">
        <v>5.7888848888888891</v>
      </c>
      <c r="S16">
        <v>2.8923000000000001</v>
      </c>
      <c r="T16">
        <v>0</v>
      </c>
      <c r="U16">
        <v>24.779764131520285</v>
      </c>
      <c r="V16">
        <v>1.9302002074688795</v>
      </c>
      <c r="W16">
        <v>4.8205</v>
      </c>
      <c r="X16">
        <v>14.460136350777935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2.6247621272819468</v>
      </c>
      <c r="AG16">
        <v>0</v>
      </c>
      <c r="AH16">
        <v>0</v>
      </c>
      <c r="AI16">
        <v>0</v>
      </c>
      <c r="AJ16">
        <v>0</v>
      </c>
      <c r="AK16">
        <v>16.026340403152087</v>
      </c>
      <c r="AL16">
        <v>0</v>
      </c>
      <c r="AM16">
        <v>0</v>
      </c>
      <c r="AN16">
        <v>0.57174000000000003</v>
      </c>
      <c r="AO16">
        <v>0</v>
      </c>
      <c r="AP16">
        <v>0.75778781043910515</v>
      </c>
      <c r="AQ16">
        <v>0</v>
      </c>
      <c r="AR16">
        <v>1.6327033499999999</v>
      </c>
      <c r="AS16">
        <v>1.7904783334076719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287.54414855584827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1.9299677805145046</v>
      </c>
      <c r="L17">
        <v>105.99861972969333</v>
      </c>
      <c r="M17">
        <v>27.212545999025533</v>
      </c>
      <c r="N17">
        <v>34.944576838108226</v>
      </c>
      <c r="O17">
        <v>0</v>
      </c>
      <c r="P17">
        <v>36.491791059525809</v>
      </c>
      <c r="Q17">
        <v>2.8910495460440981</v>
      </c>
      <c r="R17">
        <v>5.7888848888888891</v>
      </c>
      <c r="S17">
        <v>2.8923000000000001</v>
      </c>
      <c r="T17">
        <v>0</v>
      </c>
      <c r="U17">
        <v>24.779764131520285</v>
      </c>
      <c r="V17">
        <v>1.9302002074688795</v>
      </c>
      <c r="W17">
        <v>4.8205</v>
      </c>
      <c r="X17">
        <v>14.460136350777935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2.6247621272819468</v>
      </c>
      <c r="AG17">
        <v>0</v>
      </c>
      <c r="AH17">
        <v>0</v>
      </c>
      <c r="AI17">
        <v>0</v>
      </c>
      <c r="AJ17">
        <v>0</v>
      </c>
      <c r="AK17">
        <v>16.026340403152087</v>
      </c>
      <c r="AL17">
        <v>0</v>
      </c>
      <c r="AM17">
        <v>0</v>
      </c>
      <c r="AN17">
        <v>0.57174000000000003</v>
      </c>
      <c r="AO17">
        <v>0</v>
      </c>
      <c r="AP17">
        <v>0.75778781043910515</v>
      </c>
      <c r="AQ17">
        <v>0</v>
      </c>
      <c r="AR17">
        <v>1.6327033499999999</v>
      </c>
      <c r="AS17">
        <v>1.7904783334076719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287.54414855584827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1.9299677805145046</v>
      </c>
      <c r="L18">
        <v>105.99861972969333</v>
      </c>
      <c r="M18">
        <v>27.212545999025533</v>
      </c>
      <c r="N18">
        <v>34.944576838108226</v>
      </c>
      <c r="O18">
        <v>0</v>
      </c>
      <c r="P18">
        <v>36.491791059525809</v>
      </c>
      <c r="Q18">
        <v>2.8910495460440981</v>
      </c>
      <c r="R18">
        <v>5.7888848888888891</v>
      </c>
      <c r="S18">
        <v>2.8923000000000001</v>
      </c>
      <c r="T18">
        <v>0</v>
      </c>
      <c r="U18">
        <v>24.779764131520285</v>
      </c>
      <c r="V18">
        <v>1.9302002074688795</v>
      </c>
      <c r="W18">
        <v>4.8205</v>
      </c>
      <c r="X18">
        <v>14.460136350777935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2.6247621272819468</v>
      </c>
      <c r="AG18">
        <v>0</v>
      </c>
      <c r="AH18">
        <v>0</v>
      </c>
      <c r="AI18">
        <v>0</v>
      </c>
      <c r="AJ18">
        <v>0</v>
      </c>
      <c r="AK18">
        <v>16.026340403152087</v>
      </c>
      <c r="AL18">
        <v>0</v>
      </c>
      <c r="AM18">
        <v>0</v>
      </c>
      <c r="AN18">
        <v>0.57174000000000003</v>
      </c>
      <c r="AO18">
        <v>0</v>
      </c>
      <c r="AP18">
        <v>0.75778781043910515</v>
      </c>
      <c r="AQ18">
        <v>0</v>
      </c>
      <c r="AR18">
        <v>1.6327033499999999</v>
      </c>
      <c r="AS18">
        <v>1.7904783334076719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287.54414855584827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1.9299677805145046</v>
      </c>
      <c r="L19">
        <v>105.99861972969333</v>
      </c>
      <c r="M19">
        <v>27.212545999025533</v>
      </c>
      <c r="N19">
        <v>34.944576838108226</v>
      </c>
      <c r="O19">
        <v>0</v>
      </c>
      <c r="P19">
        <v>36.491791059525809</v>
      </c>
      <c r="Q19">
        <v>2.8910495460440981</v>
      </c>
      <c r="R19">
        <v>5.7888848888888891</v>
      </c>
      <c r="S19">
        <v>2.8923000000000001</v>
      </c>
      <c r="T19">
        <v>0</v>
      </c>
      <c r="U19">
        <v>24.779764131520285</v>
      </c>
      <c r="V19">
        <v>1.9302002074688795</v>
      </c>
      <c r="W19">
        <v>4.8205</v>
      </c>
      <c r="X19">
        <v>14.460136350777935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2.6247621272819468</v>
      </c>
      <c r="AG19">
        <v>0</v>
      </c>
      <c r="AH19">
        <v>5.6021922800000006</v>
      </c>
      <c r="AI19">
        <v>0</v>
      </c>
      <c r="AJ19">
        <v>0</v>
      </c>
      <c r="AK19">
        <v>16.026340403152087</v>
      </c>
      <c r="AL19">
        <v>0</v>
      </c>
      <c r="AM19">
        <v>0</v>
      </c>
      <c r="AN19">
        <v>0.57174000000000003</v>
      </c>
      <c r="AO19">
        <v>0</v>
      </c>
      <c r="AP19">
        <v>2.4628106907207949</v>
      </c>
      <c r="AQ19">
        <v>0</v>
      </c>
      <c r="AR19">
        <v>1.6327033499999999</v>
      </c>
      <c r="AS19">
        <v>1.7904783334076719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294.85136371612998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1.9299677805145046</v>
      </c>
      <c r="L20">
        <v>105.99861972969333</v>
      </c>
      <c r="M20">
        <v>27.212545999025533</v>
      </c>
      <c r="N20">
        <v>34.944391510318781</v>
      </c>
      <c r="O20">
        <v>0</v>
      </c>
      <c r="P20">
        <v>36.491791059525809</v>
      </c>
      <c r="Q20">
        <v>2.8910495460440981</v>
      </c>
      <c r="R20">
        <v>5.7888848888888891</v>
      </c>
      <c r="S20">
        <v>2.8923000000000001</v>
      </c>
      <c r="T20">
        <v>0</v>
      </c>
      <c r="U20">
        <v>24.779764131520285</v>
      </c>
      <c r="V20">
        <v>1.9302002074688795</v>
      </c>
      <c r="W20">
        <v>4.8205</v>
      </c>
      <c r="X20">
        <v>14.460136350777935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2.6247621272819468</v>
      </c>
      <c r="AG20">
        <v>0</v>
      </c>
      <c r="AH20">
        <v>5.6021922800000006</v>
      </c>
      <c r="AI20">
        <v>0</v>
      </c>
      <c r="AJ20">
        <v>0</v>
      </c>
      <c r="AK20">
        <v>16.026340403152087</v>
      </c>
      <c r="AL20">
        <v>0</v>
      </c>
      <c r="AM20">
        <v>0</v>
      </c>
      <c r="AN20">
        <v>0.57174000000000003</v>
      </c>
      <c r="AO20">
        <v>0</v>
      </c>
      <c r="AP20">
        <v>2.4628106907207949</v>
      </c>
      <c r="AQ20">
        <v>0</v>
      </c>
      <c r="AR20">
        <v>1.6327033499999999</v>
      </c>
      <c r="AS20">
        <v>1.7904783334076719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294.85117838834054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1.9299906249107068</v>
      </c>
      <c r="L21">
        <v>105.99861972969333</v>
      </c>
      <c r="M21">
        <v>21.990200772362737</v>
      </c>
      <c r="N21">
        <v>34.944391510318781</v>
      </c>
      <c r="O21">
        <v>0</v>
      </c>
      <c r="P21">
        <v>36.491791059525809</v>
      </c>
      <c r="Q21">
        <v>2.8910495460440981</v>
      </c>
      <c r="R21">
        <v>5.7888848888888891</v>
      </c>
      <c r="S21">
        <v>2.8923000000000001</v>
      </c>
      <c r="T21">
        <v>0</v>
      </c>
      <c r="U21">
        <v>24.779764131520285</v>
      </c>
      <c r="V21">
        <v>1.9302002074688795</v>
      </c>
      <c r="W21">
        <v>4.8205</v>
      </c>
      <c r="X21">
        <v>14.460136350777935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4.8739095320342951</v>
      </c>
      <c r="AF21">
        <v>2.6247621272819468</v>
      </c>
      <c r="AG21">
        <v>0</v>
      </c>
      <c r="AH21">
        <v>5.6021922800000006</v>
      </c>
      <c r="AI21">
        <v>0</v>
      </c>
      <c r="AJ21">
        <v>0</v>
      </c>
      <c r="AK21">
        <v>16.026340403152087</v>
      </c>
      <c r="AL21">
        <v>0</v>
      </c>
      <c r="AM21">
        <v>0</v>
      </c>
      <c r="AN21">
        <v>0.57174000000000003</v>
      </c>
      <c r="AO21">
        <v>0</v>
      </c>
      <c r="AP21">
        <v>2.4628106907207949</v>
      </c>
      <c r="AQ21">
        <v>0</v>
      </c>
      <c r="AR21">
        <v>1.1428922222826088</v>
      </c>
      <c r="AS21">
        <v>1.7904783334076719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294.01295441039088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1.9299906249107068</v>
      </c>
      <c r="L22">
        <v>105.99861972969333</v>
      </c>
      <c r="M22">
        <v>24.480870011282438</v>
      </c>
      <c r="N22">
        <v>34.944391510318781</v>
      </c>
      <c r="O22">
        <v>0</v>
      </c>
      <c r="P22">
        <v>36.491791059525809</v>
      </c>
      <c r="Q22">
        <v>2.8910495460440981</v>
      </c>
      <c r="R22">
        <v>5.7888848888888891</v>
      </c>
      <c r="S22">
        <v>2.8923000000000001</v>
      </c>
      <c r="T22">
        <v>0</v>
      </c>
      <c r="U22">
        <v>24.779764131520285</v>
      </c>
      <c r="V22">
        <v>1.9302002074688795</v>
      </c>
      <c r="W22">
        <v>4.8193074462674321</v>
      </c>
      <c r="X22">
        <v>14.460689150546678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4.8739095320342951</v>
      </c>
      <c r="AF22">
        <v>2.6247621272819468</v>
      </c>
      <c r="AG22">
        <v>0</v>
      </c>
      <c r="AH22">
        <v>5.6021922800000006</v>
      </c>
      <c r="AI22">
        <v>0</v>
      </c>
      <c r="AJ22">
        <v>0</v>
      </c>
      <c r="AK22">
        <v>16.026340403152087</v>
      </c>
      <c r="AL22">
        <v>0</v>
      </c>
      <c r="AM22">
        <v>0</v>
      </c>
      <c r="AN22">
        <v>0.57174000000000003</v>
      </c>
      <c r="AO22">
        <v>0</v>
      </c>
      <c r="AP22">
        <v>2.4628106907207949</v>
      </c>
      <c r="AQ22">
        <v>0</v>
      </c>
      <c r="AR22">
        <v>1.1428922222826088</v>
      </c>
      <c r="AS22">
        <v>1.7904783334076719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296.50298389534674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1.9299906249107068</v>
      </c>
      <c r="L23">
        <v>105.99861972969333</v>
      </c>
      <c r="M23">
        <v>27.219140744081173</v>
      </c>
      <c r="N23">
        <v>34.944391510318781</v>
      </c>
      <c r="O23">
        <v>0</v>
      </c>
      <c r="P23">
        <v>36.491791059525809</v>
      </c>
      <c r="Q23">
        <v>2.8910495460440981</v>
      </c>
      <c r="R23">
        <v>5.7888848888888891</v>
      </c>
      <c r="S23">
        <v>2.8923000000000001</v>
      </c>
      <c r="T23">
        <v>0</v>
      </c>
      <c r="U23">
        <v>24.779764131520285</v>
      </c>
      <c r="V23">
        <v>1.9302002074688795</v>
      </c>
      <c r="W23">
        <v>4.8193074462674321</v>
      </c>
      <c r="X23">
        <v>14.460689150546678</v>
      </c>
      <c r="Y23">
        <v>0</v>
      </c>
      <c r="Z23">
        <v>0.32538375000000003</v>
      </c>
      <c r="AA23">
        <v>0</v>
      </c>
      <c r="AB23">
        <v>0</v>
      </c>
      <c r="AC23">
        <v>0</v>
      </c>
      <c r="AD23">
        <v>0</v>
      </c>
      <c r="AE23">
        <v>4.8739095320342951</v>
      </c>
      <c r="AF23">
        <v>2.6247621272819468</v>
      </c>
      <c r="AG23">
        <v>0</v>
      </c>
      <c r="AH23">
        <v>5.6021922800000006</v>
      </c>
      <c r="AI23">
        <v>0</v>
      </c>
      <c r="AJ23">
        <v>0</v>
      </c>
      <c r="AK23">
        <v>16.026340403152087</v>
      </c>
      <c r="AL23">
        <v>0</v>
      </c>
      <c r="AM23">
        <v>0</v>
      </c>
      <c r="AN23">
        <v>0.57174000000000003</v>
      </c>
      <c r="AO23">
        <v>0</v>
      </c>
      <c r="AP23">
        <v>1.1366817156586577</v>
      </c>
      <c r="AQ23">
        <v>4.6031050603174597</v>
      </c>
      <c r="AR23">
        <v>1.1428922222826088</v>
      </c>
      <c r="AS23">
        <v>1.7904783334076719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302.8436144634008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1.9299906249107068</v>
      </c>
      <c r="L24">
        <v>105.99861972969333</v>
      </c>
      <c r="M24">
        <v>27.219140744081173</v>
      </c>
      <c r="N24">
        <v>34.944391510318781</v>
      </c>
      <c r="O24">
        <v>0</v>
      </c>
      <c r="P24">
        <v>36.491791059525809</v>
      </c>
      <c r="Q24">
        <v>2.8910495460440981</v>
      </c>
      <c r="R24">
        <v>5.7813516341096927</v>
      </c>
      <c r="S24">
        <v>2.8923000000000001</v>
      </c>
      <c r="T24">
        <v>0</v>
      </c>
      <c r="U24">
        <v>24.779764131520285</v>
      </c>
      <c r="V24">
        <v>1.9298556014568158</v>
      </c>
      <c r="W24">
        <v>4.8193074462674321</v>
      </c>
      <c r="X24">
        <v>14.460689150546678</v>
      </c>
      <c r="Y24">
        <v>0</v>
      </c>
      <c r="Z24">
        <v>0.32538375000000003</v>
      </c>
      <c r="AA24">
        <v>0</v>
      </c>
      <c r="AB24">
        <v>0</v>
      </c>
      <c r="AC24">
        <v>0</v>
      </c>
      <c r="AD24">
        <v>0</v>
      </c>
      <c r="AE24">
        <v>4.8739095320342951</v>
      </c>
      <c r="AF24">
        <v>2.6247621272819468</v>
      </c>
      <c r="AG24">
        <v>0</v>
      </c>
      <c r="AH24">
        <v>11.204384560000001</v>
      </c>
      <c r="AI24">
        <v>0</v>
      </c>
      <c r="AJ24">
        <v>0</v>
      </c>
      <c r="AK24">
        <v>16.026340403152087</v>
      </c>
      <c r="AL24">
        <v>0</v>
      </c>
      <c r="AM24">
        <v>0</v>
      </c>
      <c r="AN24">
        <v>0.57174000000000003</v>
      </c>
      <c r="AO24">
        <v>0</v>
      </c>
      <c r="AP24">
        <v>1.1366817156586577</v>
      </c>
      <c r="AQ24">
        <v>9.2062101206349194</v>
      </c>
      <c r="AR24">
        <v>1.1428922222826088</v>
      </c>
      <c r="AS24">
        <v>1.7904783334076719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313.04103394292696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1.9300015680433307</v>
      </c>
      <c r="L25">
        <v>105.99861972969333</v>
      </c>
      <c r="M25">
        <v>27.219140744081173</v>
      </c>
      <c r="N25">
        <v>34.944391510318781</v>
      </c>
      <c r="O25">
        <v>0</v>
      </c>
      <c r="P25">
        <v>36.491791059525809</v>
      </c>
      <c r="Q25">
        <v>2.8910495460440981</v>
      </c>
      <c r="R25">
        <v>5.7813516341096927</v>
      </c>
      <c r="S25">
        <v>2.8923000000000001</v>
      </c>
      <c r="T25">
        <v>0</v>
      </c>
      <c r="U25">
        <v>24.779764131520285</v>
      </c>
      <c r="V25">
        <v>1.9298556014568158</v>
      </c>
      <c r="W25">
        <v>4.7698798488664984</v>
      </c>
      <c r="X25">
        <v>14.460689150546678</v>
      </c>
      <c r="Y25">
        <v>0</v>
      </c>
      <c r="Z25">
        <v>0.32538375000000003</v>
      </c>
      <c r="AA25">
        <v>0</v>
      </c>
      <c r="AB25">
        <v>1.1829507306826705</v>
      </c>
      <c r="AC25">
        <v>0</v>
      </c>
      <c r="AD25">
        <v>0</v>
      </c>
      <c r="AE25">
        <v>4.8739095320342951</v>
      </c>
      <c r="AF25">
        <v>2.6247621272819468</v>
      </c>
      <c r="AG25">
        <v>0</v>
      </c>
      <c r="AH25">
        <v>16.806576840000002</v>
      </c>
      <c r="AI25">
        <v>0</v>
      </c>
      <c r="AJ25">
        <v>0</v>
      </c>
      <c r="AK25">
        <v>16.026340403152087</v>
      </c>
      <c r="AL25">
        <v>0</v>
      </c>
      <c r="AM25">
        <v>0</v>
      </c>
      <c r="AN25">
        <v>0.57174000000000003</v>
      </c>
      <c r="AO25">
        <v>0</v>
      </c>
      <c r="AP25">
        <v>1.1366817156586577</v>
      </c>
      <c r="AQ25">
        <v>9.2062101206349194</v>
      </c>
      <c r="AR25">
        <v>1.1428922222826088</v>
      </c>
      <c r="AS25">
        <v>1.7904783334076719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319.77676029934133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1.9299782709720694</v>
      </c>
      <c r="L26">
        <v>105.99861972969333</v>
      </c>
      <c r="M26">
        <v>27.219140744081173</v>
      </c>
      <c r="N26">
        <v>34.944391510318781</v>
      </c>
      <c r="O26">
        <v>0</v>
      </c>
      <c r="P26">
        <v>36.491791059525809</v>
      </c>
      <c r="Q26">
        <v>2.8910495460440981</v>
      </c>
      <c r="R26">
        <v>5.7813516341096927</v>
      </c>
      <c r="S26">
        <v>2.8923000000000001</v>
      </c>
      <c r="T26">
        <v>0</v>
      </c>
      <c r="U26">
        <v>24.779764131520285</v>
      </c>
      <c r="V26">
        <v>1.9298556014568158</v>
      </c>
      <c r="W26">
        <v>4.8213513858211616</v>
      </c>
      <c r="X26">
        <v>14.461354742431638</v>
      </c>
      <c r="Y26">
        <v>0</v>
      </c>
      <c r="Z26">
        <v>0.32538375000000003</v>
      </c>
      <c r="AA26">
        <v>0</v>
      </c>
      <c r="AB26">
        <v>3.8958511057764436</v>
      </c>
      <c r="AC26">
        <v>2.8627215519082774</v>
      </c>
      <c r="AD26">
        <v>2.3444985027252083</v>
      </c>
      <c r="AE26">
        <v>9.7478190640685902</v>
      </c>
      <c r="AF26">
        <v>2.6247621272819468</v>
      </c>
      <c r="AG26">
        <v>0</v>
      </c>
      <c r="AH26">
        <v>22.408769120000002</v>
      </c>
      <c r="AI26">
        <v>0</v>
      </c>
      <c r="AJ26">
        <v>0</v>
      </c>
      <c r="AK26">
        <v>16.026340403152087</v>
      </c>
      <c r="AL26">
        <v>0</v>
      </c>
      <c r="AM26">
        <v>1.5378360112528131</v>
      </c>
      <c r="AN26">
        <v>0.57174000000000003</v>
      </c>
      <c r="AO26">
        <v>0</v>
      </c>
      <c r="AP26">
        <v>0.53045152866611434</v>
      </c>
      <c r="AQ26">
        <v>13.809315180952378</v>
      </c>
      <c r="AR26">
        <v>1.1428922222826088</v>
      </c>
      <c r="AS26">
        <v>1.7904783334076719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343.75980725744898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1.8799940157395516</v>
      </c>
      <c r="L27">
        <v>106.00315605421079</v>
      </c>
      <c r="M27">
        <v>27.219140744081173</v>
      </c>
      <c r="N27">
        <v>34.944391510318781</v>
      </c>
      <c r="O27">
        <v>0</v>
      </c>
      <c r="P27">
        <v>36.491791059525809</v>
      </c>
      <c r="Q27">
        <v>2.1102483734817814</v>
      </c>
      <c r="R27">
        <v>5.7813516341096927</v>
      </c>
      <c r="S27">
        <v>2.8923000000000001</v>
      </c>
      <c r="T27">
        <v>0</v>
      </c>
      <c r="U27">
        <v>24.779764131520285</v>
      </c>
      <c r="V27">
        <v>1.9298556014568158</v>
      </c>
      <c r="W27">
        <v>10.300004605067066</v>
      </c>
      <c r="X27">
        <v>29.091128951113408</v>
      </c>
      <c r="Y27">
        <v>0</v>
      </c>
      <c r="Z27">
        <v>0.65076750000000005</v>
      </c>
      <c r="AA27">
        <v>2.0793387126582279</v>
      </c>
      <c r="AB27">
        <v>3.8958511057764436</v>
      </c>
      <c r="AC27">
        <v>2.8627215519082774</v>
      </c>
      <c r="AD27">
        <v>4.6889966986373963</v>
      </c>
      <c r="AE27">
        <v>14.621728902883866</v>
      </c>
      <c r="AF27">
        <v>5.249524561359026</v>
      </c>
      <c r="AG27">
        <v>0</v>
      </c>
      <c r="AH27">
        <v>28.010961399999999</v>
      </c>
      <c r="AI27">
        <v>2.25946482136685</v>
      </c>
      <c r="AJ27">
        <v>0</v>
      </c>
      <c r="AK27">
        <v>16.026340403152087</v>
      </c>
      <c r="AL27">
        <v>0</v>
      </c>
      <c r="AM27">
        <v>1.5378360112528131</v>
      </c>
      <c r="AN27">
        <v>0.57174000000000003</v>
      </c>
      <c r="AO27">
        <v>0</v>
      </c>
      <c r="AP27">
        <v>0.53045152866611434</v>
      </c>
      <c r="AQ27">
        <v>13.809315180952378</v>
      </c>
      <c r="AR27">
        <v>1.1428922222826088</v>
      </c>
      <c r="AS27">
        <v>1.7904783334076719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383.15153561492889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1.9299863593818647</v>
      </c>
      <c r="L28">
        <v>105.99921466938321</v>
      </c>
      <c r="M28">
        <v>27.219140744081173</v>
      </c>
      <c r="N28">
        <v>34.944391510318781</v>
      </c>
      <c r="O28">
        <v>0</v>
      </c>
      <c r="P28">
        <v>36.491791059525809</v>
      </c>
      <c r="Q28">
        <v>2.8696117688292322</v>
      </c>
      <c r="R28">
        <v>5.7813516341096927</v>
      </c>
      <c r="S28">
        <v>2.8923000000000001</v>
      </c>
      <c r="T28">
        <v>0</v>
      </c>
      <c r="U28">
        <v>24.779764131520285</v>
      </c>
      <c r="V28">
        <v>1.9298556014568158</v>
      </c>
      <c r="W28">
        <v>10.300004605067066</v>
      </c>
      <c r="X28">
        <v>29.091128951113408</v>
      </c>
      <c r="Y28">
        <v>0</v>
      </c>
      <c r="Z28">
        <v>3.8577498750000001</v>
      </c>
      <c r="AA28">
        <v>7.7099076999999996</v>
      </c>
      <c r="AB28">
        <v>11.687553010502624</v>
      </c>
      <c r="AC28">
        <v>6.0267819077273437</v>
      </c>
      <c r="AD28">
        <v>8.1072754217259657</v>
      </c>
      <c r="AE28">
        <v>14.621728902883866</v>
      </c>
      <c r="AF28">
        <v>5.8328049999999996</v>
      </c>
      <c r="AG28">
        <v>0</v>
      </c>
      <c r="AH28">
        <v>36.414249820000002</v>
      </c>
      <c r="AI28">
        <v>4.8955070106834251</v>
      </c>
      <c r="AJ28">
        <v>0</v>
      </c>
      <c r="AK28">
        <v>16.026340403152087</v>
      </c>
      <c r="AL28">
        <v>0</v>
      </c>
      <c r="AM28">
        <v>3.1166806391597897</v>
      </c>
      <c r="AN28">
        <v>0.57174000000000003</v>
      </c>
      <c r="AO28">
        <v>0</v>
      </c>
      <c r="AP28">
        <v>0.53045152866611434</v>
      </c>
      <c r="AQ28">
        <v>13.809315180952378</v>
      </c>
      <c r="AR28">
        <v>1.1428922222826088</v>
      </c>
      <c r="AS28">
        <v>1.7904783334076719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420.36999799093121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4.5099475943233491</v>
      </c>
      <c r="L29">
        <v>105.99921466938321</v>
      </c>
      <c r="M29">
        <v>27.219140744081173</v>
      </c>
      <c r="N29">
        <v>34.944391510318781</v>
      </c>
      <c r="O29">
        <v>0</v>
      </c>
      <c r="P29">
        <v>36.491791059525809</v>
      </c>
      <c r="Q29">
        <v>2.8892145949741312</v>
      </c>
      <c r="R29">
        <v>12.539476860778079</v>
      </c>
      <c r="S29">
        <v>7.8086394542056077</v>
      </c>
      <c r="T29">
        <v>0</v>
      </c>
      <c r="U29">
        <v>24.779764131520285</v>
      </c>
      <c r="V29">
        <v>4.4088114175365352</v>
      </c>
      <c r="W29">
        <v>10.300004605067066</v>
      </c>
      <c r="X29">
        <v>29.091128951113408</v>
      </c>
      <c r="Y29">
        <v>0</v>
      </c>
      <c r="Z29">
        <v>3.8577498750000001</v>
      </c>
      <c r="AA29">
        <v>7.7099076999999996</v>
      </c>
      <c r="AB29">
        <v>11.687553010502624</v>
      </c>
      <c r="AC29">
        <v>6.0267819077273437</v>
      </c>
      <c r="AD29">
        <v>8.1072754217259657</v>
      </c>
      <c r="AE29">
        <v>14.621728902883866</v>
      </c>
      <c r="AF29">
        <v>5.8328049999999996</v>
      </c>
      <c r="AG29">
        <v>0</v>
      </c>
      <c r="AH29">
        <v>39.215345960000008</v>
      </c>
      <c r="AI29">
        <v>4.8955070106834251</v>
      </c>
      <c r="AJ29">
        <v>0</v>
      </c>
      <c r="AK29">
        <v>16.026340403152087</v>
      </c>
      <c r="AL29">
        <v>0</v>
      </c>
      <c r="AM29">
        <v>3.1166806391597897</v>
      </c>
      <c r="AN29">
        <v>0.57174000000000003</v>
      </c>
      <c r="AO29">
        <v>0</v>
      </c>
      <c r="AP29">
        <v>0.53045152866611434</v>
      </c>
      <c r="AQ29">
        <v>13.809315180952378</v>
      </c>
      <c r="AR29">
        <v>1.1428922222826088</v>
      </c>
      <c r="AS29">
        <v>1.7904783334076719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439.92407868897129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4.5099475943233491</v>
      </c>
      <c r="L30">
        <v>105.99921466938321</v>
      </c>
      <c r="M30">
        <v>27.219140744081173</v>
      </c>
      <c r="N30">
        <v>34.944391510318781</v>
      </c>
      <c r="O30">
        <v>0</v>
      </c>
      <c r="P30">
        <v>36.491791059525809</v>
      </c>
      <c r="Q30">
        <v>2.8892145949741312</v>
      </c>
      <c r="R30">
        <v>12.539476860778079</v>
      </c>
      <c r="S30">
        <v>7.8086394542056077</v>
      </c>
      <c r="T30">
        <v>0</v>
      </c>
      <c r="U30">
        <v>24.779764131520285</v>
      </c>
      <c r="V30">
        <v>5.3696530531732405</v>
      </c>
      <c r="W30">
        <v>10.300004605067066</v>
      </c>
      <c r="X30">
        <v>29.091128951113408</v>
      </c>
      <c r="Y30">
        <v>0</v>
      </c>
      <c r="Z30">
        <v>3.8577498750000001</v>
      </c>
      <c r="AA30">
        <v>7.7099076999999996</v>
      </c>
      <c r="AB30">
        <v>11.687553010502624</v>
      </c>
      <c r="AC30">
        <v>6.0267819077273437</v>
      </c>
      <c r="AD30">
        <v>8.1072754217259657</v>
      </c>
      <c r="AE30">
        <v>14.621728902883866</v>
      </c>
      <c r="AF30">
        <v>5.8328049999999996</v>
      </c>
      <c r="AG30">
        <v>0</v>
      </c>
      <c r="AH30">
        <v>39.215345960000008</v>
      </c>
      <c r="AI30">
        <v>4.8955070106834251</v>
      </c>
      <c r="AJ30">
        <v>0</v>
      </c>
      <c r="AK30">
        <v>16.026340403152087</v>
      </c>
      <c r="AL30">
        <v>0</v>
      </c>
      <c r="AM30">
        <v>3.1166806391597897</v>
      </c>
      <c r="AN30">
        <v>0.57174000000000003</v>
      </c>
      <c r="AO30">
        <v>0</v>
      </c>
      <c r="AP30">
        <v>0.53045152866611434</v>
      </c>
      <c r="AQ30">
        <v>13.809315180952378</v>
      </c>
      <c r="AR30">
        <v>1.1428922222826088</v>
      </c>
      <c r="AS30">
        <v>1.7904783334076719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440.884920324608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4.5100334718109538</v>
      </c>
      <c r="L31">
        <v>105.99921466938321</v>
      </c>
      <c r="M31">
        <v>27.219140744081173</v>
      </c>
      <c r="N31">
        <v>34.944391510318781</v>
      </c>
      <c r="O31">
        <v>0</v>
      </c>
      <c r="P31">
        <v>36.491791059525809</v>
      </c>
      <c r="Q31">
        <v>2.8892145949741312</v>
      </c>
      <c r="R31">
        <v>12.539476860778079</v>
      </c>
      <c r="S31">
        <v>7.8086394542056077</v>
      </c>
      <c r="T31">
        <v>0</v>
      </c>
      <c r="U31">
        <v>24.779764131520285</v>
      </c>
      <c r="V31">
        <v>5.3696530531732405</v>
      </c>
      <c r="W31">
        <v>10.300004605067066</v>
      </c>
      <c r="X31">
        <v>29.091128951113408</v>
      </c>
      <c r="Y31">
        <v>0</v>
      </c>
      <c r="Z31">
        <v>3.8577498750000001</v>
      </c>
      <c r="AA31">
        <v>11.214411199999999</v>
      </c>
      <c r="AB31">
        <v>11.687553010502624</v>
      </c>
      <c r="AC31">
        <v>6.0267819077273437</v>
      </c>
      <c r="AD31">
        <v>8.1072754217259657</v>
      </c>
      <c r="AE31">
        <v>14.621728902883866</v>
      </c>
      <c r="AF31">
        <v>5.8328049999999996</v>
      </c>
      <c r="AG31">
        <v>0</v>
      </c>
      <c r="AH31">
        <v>39.215345960000008</v>
      </c>
      <c r="AI31">
        <v>4.8955070106834251</v>
      </c>
      <c r="AJ31">
        <v>0</v>
      </c>
      <c r="AK31">
        <v>16.026340403152087</v>
      </c>
      <c r="AL31">
        <v>0</v>
      </c>
      <c r="AM31">
        <v>3.1166806391597897</v>
      </c>
      <c r="AN31">
        <v>0.57174000000000003</v>
      </c>
      <c r="AO31">
        <v>0</v>
      </c>
      <c r="AP31">
        <v>0.53045152866611434</v>
      </c>
      <c r="AQ31">
        <v>13.809315180952378</v>
      </c>
      <c r="AR31">
        <v>11.755463997282609</v>
      </c>
      <c r="AS31">
        <v>1.7904783334076719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455.0020814770956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4.5099332238243983</v>
      </c>
      <c r="L32">
        <v>105.99921466938321</v>
      </c>
      <c r="M32">
        <v>27.219140744081173</v>
      </c>
      <c r="N32">
        <v>34.944391510318781</v>
      </c>
      <c r="O32">
        <v>0</v>
      </c>
      <c r="P32">
        <v>36.491791059525809</v>
      </c>
      <c r="Q32">
        <v>2.8892145949741312</v>
      </c>
      <c r="R32">
        <v>12.539476860778079</v>
      </c>
      <c r="S32">
        <v>7.8086394542056077</v>
      </c>
      <c r="T32">
        <v>0</v>
      </c>
      <c r="U32">
        <v>24.779764131520285</v>
      </c>
      <c r="V32">
        <v>5.3696530531732405</v>
      </c>
      <c r="W32">
        <v>10.300004605067066</v>
      </c>
      <c r="X32">
        <v>29.091128951113408</v>
      </c>
      <c r="Y32">
        <v>0</v>
      </c>
      <c r="Z32">
        <v>3.8577498750000001</v>
      </c>
      <c r="AA32">
        <v>11.214411199999999</v>
      </c>
      <c r="AB32">
        <v>11.687553010502624</v>
      </c>
      <c r="AC32">
        <v>6.0267819077273437</v>
      </c>
      <c r="AD32">
        <v>8.1072754217259657</v>
      </c>
      <c r="AE32">
        <v>14.621728902883866</v>
      </c>
      <c r="AF32">
        <v>5.8328049999999996</v>
      </c>
      <c r="AG32">
        <v>0</v>
      </c>
      <c r="AH32">
        <v>39.215345960000008</v>
      </c>
      <c r="AI32">
        <v>4.8955070106834251</v>
      </c>
      <c r="AJ32">
        <v>0</v>
      </c>
      <c r="AK32">
        <v>16.026340403152087</v>
      </c>
      <c r="AL32">
        <v>0</v>
      </c>
      <c r="AM32">
        <v>3.1166806391597897</v>
      </c>
      <c r="AN32">
        <v>0.57174000000000003</v>
      </c>
      <c r="AO32">
        <v>0</v>
      </c>
      <c r="AP32">
        <v>0.53045152866611434</v>
      </c>
      <c r="AQ32">
        <v>13.809315180952378</v>
      </c>
      <c r="AR32">
        <v>11.755463997282609</v>
      </c>
      <c r="AS32">
        <v>1.7904783334076719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455.00198122910905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4.5099500789985774</v>
      </c>
      <c r="L33">
        <v>139.99882260596544</v>
      </c>
      <c r="M33">
        <v>27.219140744081173</v>
      </c>
      <c r="N33">
        <v>34.944391510318781</v>
      </c>
      <c r="O33">
        <v>0</v>
      </c>
      <c r="P33">
        <v>36.491791059525809</v>
      </c>
      <c r="Q33">
        <v>2.8892145949741312</v>
      </c>
      <c r="R33">
        <v>12.539476860778079</v>
      </c>
      <c r="S33">
        <v>7.8086394542056077</v>
      </c>
      <c r="T33">
        <v>0</v>
      </c>
      <c r="U33">
        <v>24.779764131520285</v>
      </c>
      <c r="V33">
        <v>5.3696530531732405</v>
      </c>
      <c r="W33">
        <v>10.300004605067066</v>
      </c>
      <c r="X33">
        <v>29.091128951113408</v>
      </c>
      <c r="Y33">
        <v>0</v>
      </c>
      <c r="Z33">
        <v>3.8577498750000001</v>
      </c>
      <c r="AA33">
        <v>11.214411199999999</v>
      </c>
      <c r="AB33">
        <v>11.687553010502624</v>
      </c>
      <c r="AC33">
        <v>6.0267819077273437</v>
      </c>
      <c r="AD33">
        <v>8.1072754217259657</v>
      </c>
      <c r="AE33">
        <v>14.621728902883866</v>
      </c>
      <c r="AF33">
        <v>5.8328049999999996</v>
      </c>
      <c r="AG33">
        <v>0</v>
      </c>
      <c r="AH33">
        <v>36.806403347096094</v>
      </c>
      <c r="AI33">
        <v>1.129732410683425</v>
      </c>
      <c r="AJ33">
        <v>0</v>
      </c>
      <c r="AK33">
        <v>16.026340403152087</v>
      </c>
      <c r="AL33">
        <v>0</v>
      </c>
      <c r="AM33">
        <v>3.1166806391597897</v>
      </c>
      <c r="AN33">
        <v>0.57174000000000003</v>
      </c>
      <c r="AO33">
        <v>0</v>
      </c>
      <c r="AP33">
        <v>0.53045152866611434</v>
      </c>
      <c r="AQ33">
        <v>13.809315180952378</v>
      </c>
      <c r="AR33">
        <v>2.6123252986413048</v>
      </c>
      <c r="AS33">
        <v>1.7904783334076719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473.6837501093201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4.5100340854500143</v>
      </c>
      <c r="L34">
        <v>170</v>
      </c>
      <c r="M34">
        <v>27.219140744081173</v>
      </c>
      <c r="N34">
        <v>34.944391510318781</v>
      </c>
      <c r="O34">
        <v>0</v>
      </c>
      <c r="P34">
        <v>36.491791059525809</v>
      </c>
      <c r="Q34">
        <v>2.8892145949741312</v>
      </c>
      <c r="R34">
        <v>12.539476860778079</v>
      </c>
      <c r="S34">
        <v>7.8086394542056077</v>
      </c>
      <c r="T34">
        <v>0</v>
      </c>
      <c r="U34">
        <v>24.779764131520285</v>
      </c>
      <c r="V34">
        <v>5.3696530531732405</v>
      </c>
      <c r="W34">
        <v>10.300004605067066</v>
      </c>
      <c r="X34">
        <v>29.091128951113408</v>
      </c>
      <c r="Y34">
        <v>0</v>
      </c>
      <c r="Z34">
        <v>1.9288747840909093</v>
      </c>
      <c r="AA34">
        <v>8.1771748333333321</v>
      </c>
      <c r="AB34">
        <v>7.7917019047261808</v>
      </c>
      <c r="AC34">
        <v>2.8627215519082774</v>
      </c>
      <c r="AD34">
        <v>5.2751212476154423</v>
      </c>
      <c r="AE34">
        <v>9.7478190640685902</v>
      </c>
      <c r="AF34">
        <v>2.9164024999999998</v>
      </c>
      <c r="AG34">
        <v>0</v>
      </c>
      <c r="AH34">
        <v>33.613153680000003</v>
      </c>
      <c r="AI34">
        <v>0</v>
      </c>
      <c r="AJ34">
        <v>0</v>
      </c>
      <c r="AK34">
        <v>16.026340403152087</v>
      </c>
      <c r="AL34">
        <v>0</v>
      </c>
      <c r="AM34">
        <v>1.4589726496624156</v>
      </c>
      <c r="AN34">
        <v>0.57174000000000003</v>
      </c>
      <c r="AO34">
        <v>0</v>
      </c>
      <c r="AP34">
        <v>0.53045152866611434</v>
      </c>
      <c r="AQ34">
        <v>13.809315180952378</v>
      </c>
      <c r="AR34">
        <v>1.9592438972826087</v>
      </c>
      <c r="AS34">
        <v>1.7904783334076719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474.40275060907351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4.5100340854500143</v>
      </c>
      <c r="L35">
        <v>193.99924066735164</v>
      </c>
      <c r="M35">
        <v>27.219140744081173</v>
      </c>
      <c r="N35">
        <v>34.944391510318781</v>
      </c>
      <c r="O35">
        <v>0</v>
      </c>
      <c r="P35">
        <v>36.491791059525809</v>
      </c>
      <c r="Q35">
        <v>2.8892145949741312</v>
      </c>
      <c r="R35">
        <v>12.539476860778079</v>
      </c>
      <c r="S35">
        <v>7.8086394542056077</v>
      </c>
      <c r="T35">
        <v>0</v>
      </c>
      <c r="U35">
        <v>24.779764131520285</v>
      </c>
      <c r="V35">
        <v>5.3696530531732405</v>
      </c>
      <c r="W35">
        <v>10.300004605067066</v>
      </c>
      <c r="X35">
        <v>29.091128951113408</v>
      </c>
      <c r="Y35">
        <v>0</v>
      </c>
      <c r="Z35">
        <v>1.9288747840909093</v>
      </c>
      <c r="AA35">
        <v>7.0090070000000004</v>
      </c>
      <c r="AB35">
        <v>3.8958511057764436</v>
      </c>
      <c r="AC35">
        <v>0</v>
      </c>
      <c r="AD35">
        <v>2.3444985027252083</v>
      </c>
      <c r="AE35">
        <v>9.7478190640685902</v>
      </c>
      <c r="AF35">
        <v>2.6247621272819468</v>
      </c>
      <c r="AG35">
        <v>0</v>
      </c>
      <c r="AH35">
        <v>28.851290211319959</v>
      </c>
      <c r="AI35">
        <v>0</v>
      </c>
      <c r="AJ35">
        <v>0</v>
      </c>
      <c r="AK35">
        <v>16.026340403152087</v>
      </c>
      <c r="AL35">
        <v>0</v>
      </c>
      <c r="AM35">
        <v>1.3406774538634658</v>
      </c>
      <c r="AN35">
        <v>0.57174000000000003</v>
      </c>
      <c r="AO35">
        <v>0</v>
      </c>
      <c r="AP35">
        <v>0.53045152866611434</v>
      </c>
      <c r="AQ35">
        <v>13.809315180952378</v>
      </c>
      <c r="AR35">
        <v>1.9592438972826087</v>
      </c>
      <c r="AS35">
        <v>1.7904783334076719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482.37282931014653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4.5100340854500143</v>
      </c>
      <c r="L36">
        <v>193.99924066735164</v>
      </c>
      <c r="M36">
        <v>27.219140744081173</v>
      </c>
      <c r="N36">
        <v>34.944391510318781</v>
      </c>
      <c r="O36">
        <v>0</v>
      </c>
      <c r="P36">
        <v>36.491791059525809</v>
      </c>
      <c r="Q36">
        <v>5.6406618181818171</v>
      </c>
      <c r="R36">
        <v>12.539476860778079</v>
      </c>
      <c r="S36">
        <v>7.8086394542056077</v>
      </c>
      <c r="T36">
        <v>0</v>
      </c>
      <c r="U36">
        <v>24.779764131520285</v>
      </c>
      <c r="V36">
        <v>5.3696530531732405</v>
      </c>
      <c r="W36">
        <v>10.300004605067066</v>
      </c>
      <c r="X36">
        <v>29.091128951113408</v>
      </c>
      <c r="Y36">
        <v>0</v>
      </c>
      <c r="Z36">
        <v>1.9288747840909093</v>
      </c>
      <c r="AA36">
        <v>3.9717706333333331</v>
      </c>
      <c r="AB36">
        <v>0</v>
      </c>
      <c r="AC36">
        <v>0</v>
      </c>
      <c r="AD36">
        <v>0</v>
      </c>
      <c r="AE36">
        <v>9.7478190640685902</v>
      </c>
      <c r="AF36">
        <v>2.6247621272819468</v>
      </c>
      <c r="AG36">
        <v>0</v>
      </c>
      <c r="AH36">
        <v>22.408769120000002</v>
      </c>
      <c r="AI36">
        <v>0</v>
      </c>
      <c r="AJ36">
        <v>0</v>
      </c>
      <c r="AK36">
        <v>16.026340403152087</v>
      </c>
      <c r="AL36">
        <v>0</v>
      </c>
      <c r="AM36">
        <v>0</v>
      </c>
      <c r="AN36">
        <v>0.57174000000000003</v>
      </c>
      <c r="AO36">
        <v>0</v>
      </c>
      <c r="AP36">
        <v>0.53045152866611434</v>
      </c>
      <c r="AQ36">
        <v>13.809315180952378</v>
      </c>
      <c r="AR36">
        <v>1.9592438972826087</v>
      </c>
      <c r="AS36">
        <v>1.7904783334076719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468.06349201300242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4.5099541280279061</v>
      </c>
      <c r="L37">
        <v>193.99924066735164</v>
      </c>
      <c r="M37">
        <v>27.219140744081173</v>
      </c>
      <c r="N37">
        <v>34.944391510318781</v>
      </c>
      <c r="O37">
        <v>0</v>
      </c>
      <c r="P37">
        <v>36.491791059525809</v>
      </c>
      <c r="Q37">
        <v>6.0783174545454548</v>
      </c>
      <c r="R37">
        <v>12.539476860778079</v>
      </c>
      <c r="S37">
        <v>7.8086394542056077</v>
      </c>
      <c r="T37">
        <v>0</v>
      </c>
      <c r="U37">
        <v>24.779764131520285</v>
      </c>
      <c r="V37">
        <v>5.3696530531732405</v>
      </c>
      <c r="W37">
        <v>10.300004605067066</v>
      </c>
      <c r="X37">
        <v>29.08651675306141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9.7478190640685902</v>
      </c>
      <c r="AF37">
        <v>2.6247621272819468</v>
      </c>
      <c r="AG37">
        <v>0</v>
      </c>
      <c r="AH37">
        <v>16.806576840000002</v>
      </c>
      <c r="AI37">
        <v>0</v>
      </c>
      <c r="AJ37">
        <v>0</v>
      </c>
      <c r="AK37">
        <v>16.026340403152087</v>
      </c>
      <c r="AL37">
        <v>0</v>
      </c>
      <c r="AM37">
        <v>0</v>
      </c>
      <c r="AN37">
        <v>0.57174000000000003</v>
      </c>
      <c r="AO37">
        <v>0</v>
      </c>
      <c r="AP37">
        <v>0.53045152866611434</v>
      </c>
      <c r="AQ37">
        <v>13.809315180952378</v>
      </c>
      <c r="AR37">
        <v>1.9592438972826087</v>
      </c>
      <c r="AS37">
        <v>1.7904783334076719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456.99361779646767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4.5099541280279061</v>
      </c>
      <c r="L38">
        <v>193.99924066735164</v>
      </c>
      <c r="M38">
        <v>27.219140744081173</v>
      </c>
      <c r="N38">
        <v>34.944391510318781</v>
      </c>
      <c r="O38">
        <v>0</v>
      </c>
      <c r="P38">
        <v>36.491791059525809</v>
      </c>
      <c r="Q38">
        <v>6.0783174545454548</v>
      </c>
      <c r="R38">
        <v>12.539476860778079</v>
      </c>
      <c r="S38">
        <v>7.8086394542056077</v>
      </c>
      <c r="T38">
        <v>0</v>
      </c>
      <c r="U38">
        <v>24.779764131520285</v>
      </c>
      <c r="V38">
        <v>5.3696530531732405</v>
      </c>
      <c r="W38">
        <v>10.300004605067066</v>
      </c>
      <c r="X38">
        <v>29.08651675306141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4.8739095320342951</v>
      </c>
      <c r="AF38">
        <v>2.6247621272819468</v>
      </c>
      <c r="AG38">
        <v>0</v>
      </c>
      <c r="AH38">
        <v>5.6021922800000006</v>
      </c>
      <c r="AI38">
        <v>0</v>
      </c>
      <c r="AJ38">
        <v>0</v>
      </c>
      <c r="AK38">
        <v>16.026340403152087</v>
      </c>
      <c r="AL38">
        <v>0</v>
      </c>
      <c r="AM38">
        <v>0</v>
      </c>
      <c r="AN38">
        <v>0.57174000000000003</v>
      </c>
      <c r="AO38">
        <v>0</v>
      </c>
      <c r="AP38">
        <v>0.53045152866611434</v>
      </c>
      <c r="AQ38">
        <v>9.2062101206349194</v>
      </c>
      <c r="AR38">
        <v>11.755463997282609</v>
      </c>
      <c r="AS38">
        <v>1.7904783334076719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446.10843874411597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4.5100337893910085</v>
      </c>
      <c r="L39">
        <v>193.99924066735164</v>
      </c>
      <c r="M39">
        <v>27.219140744081173</v>
      </c>
      <c r="N39">
        <v>34.944391510318781</v>
      </c>
      <c r="O39">
        <v>0</v>
      </c>
      <c r="P39">
        <v>36.491791059525809</v>
      </c>
      <c r="Q39">
        <v>6.0783174545454548</v>
      </c>
      <c r="R39">
        <v>12.539476860778079</v>
      </c>
      <c r="S39">
        <v>7.8086394542056077</v>
      </c>
      <c r="T39">
        <v>0</v>
      </c>
      <c r="U39">
        <v>24.779764131520285</v>
      </c>
      <c r="V39">
        <v>5.3696530531732405</v>
      </c>
      <c r="W39">
        <v>10.300004605067066</v>
      </c>
      <c r="X39">
        <v>29.08651675306141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4.8739095320342951</v>
      </c>
      <c r="AF39">
        <v>2.6247621272819468</v>
      </c>
      <c r="AG39">
        <v>0</v>
      </c>
      <c r="AH39">
        <v>0</v>
      </c>
      <c r="AI39">
        <v>0</v>
      </c>
      <c r="AJ39">
        <v>0</v>
      </c>
      <c r="AK39">
        <v>16.026340403152087</v>
      </c>
      <c r="AL39">
        <v>0</v>
      </c>
      <c r="AM39">
        <v>0</v>
      </c>
      <c r="AN39">
        <v>0.57174000000000003</v>
      </c>
      <c r="AO39">
        <v>0</v>
      </c>
      <c r="AP39">
        <v>0.53045152866611434</v>
      </c>
      <c r="AQ39">
        <v>4.6031050603174597</v>
      </c>
      <c r="AR39">
        <v>11.755463997282609</v>
      </c>
      <c r="AS39">
        <v>1.7904783334076719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435.90322106516157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4.5100337893910085</v>
      </c>
      <c r="L40">
        <v>193.99924066735164</v>
      </c>
      <c r="M40">
        <v>27.219140744081173</v>
      </c>
      <c r="N40">
        <v>34.944391510318781</v>
      </c>
      <c r="O40">
        <v>0</v>
      </c>
      <c r="P40">
        <v>36.491791059525809</v>
      </c>
      <c r="Q40">
        <v>6.0783174545454548</v>
      </c>
      <c r="R40">
        <v>12.539476860778079</v>
      </c>
      <c r="S40">
        <v>7.8086394542056077</v>
      </c>
      <c r="T40">
        <v>0</v>
      </c>
      <c r="U40">
        <v>24.779764131520285</v>
      </c>
      <c r="V40">
        <v>5.3696530531732405</v>
      </c>
      <c r="W40">
        <v>10.300004605067066</v>
      </c>
      <c r="X40">
        <v>29.08651675306141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4.8739095320342951</v>
      </c>
      <c r="AF40">
        <v>2.6247621272819468</v>
      </c>
      <c r="AG40">
        <v>0</v>
      </c>
      <c r="AH40">
        <v>0</v>
      </c>
      <c r="AI40">
        <v>0</v>
      </c>
      <c r="AJ40">
        <v>0</v>
      </c>
      <c r="AK40">
        <v>16.026340403152087</v>
      </c>
      <c r="AL40">
        <v>0</v>
      </c>
      <c r="AM40">
        <v>0</v>
      </c>
      <c r="AN40">
        <v>0.57174000000000003</v>
      </c>
      <c r="AO40">
        <v>0</v>
      </c>
      <c r="AP40">
        <v>0.53045152866611434</v>
      </c>
      <c r="AQ40">
        <v>0</v>
      </c>
      <c r="AR40">
        <v>1.9592438972826087</v>
      </c>
      <c r="AS40">
        <v>1.7904783334076719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421.50389590484411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4.5099048479965305</v>
      </c>
      <c r="L41">
        <v>193.99924066735164</v>
      </c>
      <c r="M41">
        <v>27.219140744081173</v>
      </c>
      <c r="N41">
        <v>34.944391510318781</v>
      </c>
      <c r="O41">
        <v>0</v>
      </c>
      <c r="P41">
        <v>36.491791059525809</v>
      </c>
      <c r="Q41">
        <v>6.0783174545454548</v>
      </c>
      <c r="R41">
        <v>12.539476860778079</v>
      </c>
      <c r="S41">
        <v>7.8086394542056077</v>
      </c>
      <c r="T41">
        <v>0</v>
      </c>
      <c r="U41">
        <v>24.779764131520285</v>
      </c>
      <c r="V41">
        <v>5.3696530531732405</v>
      </c>
      <c r="W41">
        <v>10.300004605067066</v>
      </c>
      <c r="X41">
        <v>29.08651675306141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4.8739095320342951</v>
      </c>
      <c r="AF41">
        <v>2.6247621272819468</v>
      </c>
      <c r="AG41">
        <v>0</v>
      </c>
      <c r="AH41">
        <v>0</v>
      </c>
      <c r="AI41">
        <v>0</v>
      </c>
      <c r="AJ41">
        <v>0</v>
      </c>
      <c r="AK41">
        <v>16.026340403152087</v>
      </c>
      <c r="AL41">
        <v>0</v>
      </c>
      <c r="AM41">
        <v>0</v>
      </c>
      <c r="AN41">
        <v>0.57174000000000003</v>
      </c>
      <c r="AO41">
        <v>0</v>
      </c>
      <c r="AP41">
        <v>0.53045152866611434</v>
      </c>
      <c r="AQ41">
        <v>0</v>
      </c>
      <c r="AR41">
        <v>1.9592438972826087</v>
      </c>
      <c r="AS41">
        <v>1.7904783334076719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421.50376696344966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4.5099048479965305</v>
      </c>
      <c r="L42">
        <v>193.99924066735164</v>
      </c>
      <c r="M42">
        <v>27.219140744081173</v>
      </c>
      <c r="N42">
        <v>34.944391510318781</v>
      </c>
      <c r="O42">
        <v>0</v>
      </c>
      <c r="P42">
        <v>36.491791059525809</v>
      </c>
      <c r="Q42">
        <v>6.0783174545454548</v>
      </c>
      <c r="R42">
        <v>12.539476860778079</v>
      </c>
      <c r="S42">
        <v>7.8086394542056077</v>
      </c>
      <c r="T42">
        <v>0</v>
      </c>
      <c r="U42">
        <v>24.779764131520285</v>
      </c>
      <c r="V42">
        <v>5.3696530531732405</v>
      </c>
      <c r="W42">
        <v>10.300004605067066</v>
      </c>
      <c r="X42">
        <v>29.08651675306141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4.8739095320342951</v>
      </c>
      <c r="AF42">
        <v>2.6247621272819468</v>
      </c>
      <c r="AG42">
        <v>0</v>
      </c>
      <c r="AH42">
        <v>0</v>
      </c>
      <c r="AI42">
        <v>0</v>
      </c>
      <c r="AJ42">
        <v>0</v>
      </c>
      <c r="AK42">
        <v>16.026340403152087</v>
      </c>
      <c r="AL42">
        <v>0</v>
      </c>
      <c r="AM42">
        <v>0</v>
      </c>
      <c r="AN42">
        <v>0.57174000000000003</v>
      </c>
      <c r="AO42">
        <v>0</v>
      </c>
      <c r="AP42">
        <v>1.1366817156586577</v>
      </c>
      <c r="AQ42">
        <v>0</v>
      </c>
      <c r="AR42">
        <v>1.9592438972826087</v>
      </c>
      <c r="AS42">
        <v>1.7904783334076719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422.10999715044221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4.5099048479965305</v>
      </c>
      <c r="L43">
        <v>193.99924066735164</v>
      </c>
      <c r="M43">
        <v>27.219140744081173</v>
      </c>
      <c r="N43">
        <v>34.944391510318781</v>
      </c>
      <c r="O43">
        <v>0</v>
      </c>
      <c r="P43">
        <v>36.491791059525809</v>
      </c>
      <c r="Q43">
        <v>6.0783174545454548</v>
      </c>
      <c r="R43">
        <v>12.539476860778079</v>
      </c>
      <c r="S43">
        <v>7.8086394542056077</v>
      </c>
      <c r="T43">
        <v>0</v>
      </c>
      <c r="U43">
        <v>24.779764131520285</v>
      </c>
      <c r="V43">
        <v>5.3696530531732405</v>
      </c>
      <c r="W43">
        <v>10.300004605067066</v>
      </c>
      <c r="X43">
        <v>43.634862266385127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4.8739095320342951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16.026340403152087</v>
      </c>
      <c r="AL43">
        <v>0</v>
      </c>
      <c r="AM43">
        <v>0</v>
      </c>
      <c r="AN43">
        <v>0.57174000000000003</v>
      </c>
      <c r="AO43">
        <v>0</v>
      </c>
      <c r="AP43">
        <v>1.1366817156586577</v>
      </c>
      <c r="AQ43">
        <v>0</v>
      </c>
      <c r="AR43">
        <v>1.9592438972826087</v>
      </c>
      <c r="AS43">
        <v>1.7904783334076719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434.03358053648401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4.5099048479965305</v>
      </c>
      <c r="L44">
        <v>193.99924066735164</v>
      </c>
      <c r="M44">
        <v>27.219140744081173</v>
      </c>
      <c r="N44">
        <v>34.944391510318781</v>
      </c>
      <c r="O44">
        <v>0</v>
      </c>
      <c r="P44">
        <v>36.491791059525809</v>
      </c>
      <c r="Q44">
        <v>6.0783174545454548</v>
      </c>
      <c r="R44">
        <v>12.539476860778079</v>
      </c>
      <c r="S44">
        <v>7.8086394542056077</v>
      </c>
      <c r="T44">
        <v>0</v>
      </c>
      <c r="U44">
        <v>24.779764131520285</v>
      </c>
      <c r="V44">
        <v>5.3696530531732405</v>
      </c>
      <c r="W44">
        <v>10.300004605067066</v>
      </c>
      <c r="X44">
        <v>43.634862266385127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4.8739095320342951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16.026340403152087</v>
      </c>
      <c r="AL44">
        <v>0</v>
      </c>
      <c r="AM44">
        <v>0</v>
      </c>
      <c r="AN44">
        <v>0.57174000000000003</v>
      </c>
      <c r="AO44">
        <v>0</v>
      </c>
      <c r="AP44">
        <v>1.1366817156586577</v>
      </c>
      <c r="AQ44">
        <v>0</v>
      </c>
      <c r="AR44">
        <v>1.9592438972826087</v>
      </c>
      <c r="AS44">
        <v>1.7904783334076719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434.03358053648401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4.5099048479965305</v>
      </c>
      <c r="L45">
        <v>193.99924066735164</v>
      </c>
      <c r="M45">
        <v>27.219140744081173</v>
      </c>
      <c r="N45">
        <v>34.944391510318781</v>
      </c>
      <c r="O45">
        <v>0</v>
      </c>
      <c r="P45">
        <v>36.491791059525809</v>
      </c>
      <c r="Q45">
        <v>6.0783174545454548</v>
      </c>
      <c r="R45">
        <v>12.539476860778079</v>
      </c>
      <c r="S45">
        <v>7.8086394542056077</v>
      </c>
      <c r="T45">
        <v>0</v>
      </c>
      <c r="U45">
        <v>24.779764131520285</v>
      </c>
      <c r="V45">
        <v>5.3696530531732405</v>
      </c>
      <c r="W45">
        <v>10.300004605067066</v>
      </c>
      <c r="X45">
        <v>43.634862266385127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4.8739095320342951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16.026340403152087</v>
      </c>
      <c r="AL45">
        <v>0</v>
      </c>
      <c r="AM45">
        <v>0</v>
      </c>
      <c r="AN45">
        <v>0.57174000000000003</v>
      </c>
      <c r="AO45">
        <v>0</v>
      </c>
      <c r="AP45">
        <v>1.1366817156586577</v>
      </c>
      <c r="AQ45">
        <v>0</v>
      </c>
      <c r="AR45">
        <v>3.2654066999999998</v>
      </c>
      <c r="AS45">
        <v>1.7904783334076719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435.33974333920139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4.5099048479965305</v>
      </c>
      <c r="L46">
        <v>193.99924066735164</v>
      </c>
      <c r="M46">
        <v>27.219140744081173</v>
      </c>
      <c r="N46">
        <v>34.944391510318781</v>
      </c>
      <c r="O46">
        <v>0</v>
      </c>
      <c r="P46">
        <v>36.491791059525809</v>
      </c>
      <c r="Q46">
        <v>6.0783174545454548</v>
      </c>
      <c r="R46">
        <v>12.539476860778079</v>
      </c>
      <c r="S46">
        <v>7.8086394542056077</v>
      </c>
      <c r="T46">
        <v>0</v>
      </c>
      <c r="U46">
        <v>24.779764131520285</v>
      </c>
      <c r="V46">
        <v>5.3696530531732405</v>
      </c>
      <c r="W46">
        <v>10.300004605067066</v>
      </c>
      <c r="X46">
        <v>43.634862266385127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4.8739095320342951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16.026340403152087</v>
      </c>
      <c r="AL46">
        <v>0</v>
      </c>
      <c r="AM46">
        <v>0</v>
      </c>
      <c r="AN46">
        <v>0.57174000000000003</v>
      </c>
      <c r="AO46">
        <v>0</v>
      </c>
      <c r="AP46">
        <v>1.1366817156586577</v>
      </c>
      <c r="AQ46">
        <v>0</v>
      </c>
      <c r="AR46">
        <v>11.755463997282609</v>
      </c>
      <c r="AS46">
        <v>2.785188416369313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444.82451071944564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4.5099048479965305</v>
      </c>
      <c r="L47">
        <v>194.00215627722622</v>
      </c>
      <c r="M47">
        <v>27.219140744081173</v>
      </c>
      <c r="N47">
        <v>34.944391510318781</v>
      </c>
      <c r="O47">
        <v>0</v>
      </c>
      <c r="P47">
        <v>36.491791059525809</v>
      </c>
      <c r="Q47">
        <v>6.0783174545454548</v>
      </c>
      <c r="R47">
        <v>12.539476860778079</v>
      </c>
      <c r="S47">
        <v>7.8086394542056077</v>
      </c>
      <c r="T47">
        <v>0</v>
      </c>
      <c r="U47">
        <v>24.779764131520285</v>
      </c>
      <c r="V47">
        <v>5.3696530531732405</v>
      </c>
      <c r="W47">
        <v>10.300004605067066</v>
      </c>
      <c r="X47">
        <v>43.634862266385127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16.026340403152087</v>
      </c>
      <c r="AL47">
        <v>0</v>
      </c>
      <c r="AM47">
        <v>0</v>
      </c>
      <c r="AN47">
        <v>0.57174000000000003</v>
      </c>
      <c r="AO47">
        <v>0</v>
      </c>
      <c r="AP47">
        <v>1.1366817156586577</v>
      </c>
      <c r="AQ47">
        <v>0</v>
      </c>
      <c r="AR47">
        <v>11.755463997282609</v>
      </c>
      <c r="AS47">
        <v>7.3210669837198941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444.48939536463649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4.5099048479965305</v>
      </c>
      <c r="L48">
        <v>194.00431230083981</v>
      </c>
      <c r="M48">
        <v>27.219140744081173</v>
      </c>
      <c r="N48">
        <v>34.944391510318781</v>
      </c>
      <c r="O48">
        <v>0</v>
      </c>
      <c r="P48">
        <v>36.491791059525809</v>
      </c>
      <c r="Q48">
        <v>6.0783174545454548</v>
      </c>
      <c r="R48">
        <v>12.539476860778079</v>
      </c>
      <c r="S48">
        <v>7.8086394542056077</v>
      </c>
      <c r="T48">
        <v>0</v>
      </c>
      <c r="U48">
        <v>24.779764131520285</v>
      </c>
      <c r="V48">
        <v>5.3696530531732405</v>
      </c>
      <c r="W48">
        <v>10.300004605067066</v>
      </c>
      <c r="X48">
        <v>43.634862266385127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16.026340403152087</v>
      </c>
      <c r="AL48">
        <v>0</v>
      </c>
      <c r="AM48">
        <v>0</v>
      </c>
      <c r="AN48">
        <v>0.57174000000000003</v>
      </c>
      <c r="AO48">
        <v>0</v>
      </c>
      <c r="AP48">
        <v>1.1366817156586577</v>
      </c>
      <c r="AQ48">
        <v>0</v>
      </c>
      <c r="AR48">
        <v>2.6123252986413048</v>
      </c>
      <c r="AS48">
        <v>7.3210669837198941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435.34841268960884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4.6300645088758525</v>
      </c>
      <c r="L49">
        <v>194.00431230083981</v>
      </c>
      <c r="M49">
        <v>27.219140744081173</v>
      </c>
      <c r="N49">
        <v>34.944391510318781</v>
      </c>
      <c r="O49">
        <v>0</v>
      </c>
      <c r="P49">
        <v>36.491791059525809</v>
      </c>
      <c r="Q49">
        <v>6.0810319266055046</v>
      </c>
      <c r="R49">
        <v>12.539476860778079</v>
      </c>
      <c r="S49">
        <v>7.8086394542056077</v>
      </c>
      <c r="T49">
        <v>0</v>
      </c>
      <c r="U49">
        <v>24.779764131520285</v>
      </c>
      <c r="V49">
        <v>5.3696530531732405</v>
      </c>
      <c r="W49">
        <v>10.300004605067066</v>
      </c>
      <c r="X49">
        <v>43.633010933267705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16.026340403152087</v>
      </c>
      <c r="AL49">
        <v>0</v>
      </c>
      <c r="AM49">
        <v>0</v>
      </c>
      <c r="AN49">
        <v>0.57174000000000003</v>
      </c>
      <c r="AO49">
        <v>0</v>
      </c>
      <c r="AP49">
        <v>0.68200915211267599</v>
      </c>
      <c r="AQ49">
        <v>0</v>
      </c>
      <c r="AR49">
        <v>1.9592438972826087</v>
      </c>
      <c r="AS49">
        <v>7.3210669837198941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434.36168152452609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4.509978857060756</v>
      </c>
      <c r="L50">
        <v>194.00431230083981</v>
      </c>
      <c r="M50">
        <v>27.219140744081173</v>
      </c>
      <c r="N50">
        <v>34.944391510318781</v>
      </c>
      <c r="O50">
        <v>0</v>
      </c>
      <c r="P50">
        <v>36.491791059525809</v>
      </c>
      <c r="Q50">
        <v>6.0810319266055046</v>
      </c>
      <c r="R50">
        <v>12.539476860778079</v>
      </c>
      <c r="S50">
        <v>7.8086394542056077</v>
      </c>
      <c r="T50">
        <v>0</v>
      </c>
      <c r="U50">
        <v>24.779764131520285</v>
      </c>
      <c r="V50">
        <v>5.3696530531732405</v>
      </c>
      <c r="W50">
        <v>10.300004605067066</v>
      </c>
      <c r="X50">
        <v>43.633010933267705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16.026340403152087</v>
      </c>
      <c r="AL50">
        <v>0</v>
      </c>
      <c r="AM50">
        <v>0</v>
      </c>
      <c r="AN50">
        <v>0.57174000000000003</v>
      </c>
      <c r="AO50">
        <v>0</v>
      </c>
      <c r="AP50">
        <v>0.68200915211267599</v>
      </c>
      <c r="AQ50">
        <v>0</v>
      </c>
      <c r="AR50">
        <v>1.9592438972826087</v>
      </c>
      <c r="AS50">
        <v>7.3210669837198941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434.241595872711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4.5600455247007021</v>
      </c>
      <c r="L51">
        <v>194.00431230083981</v>
      </c>
      <c r="M51">
        <v>27.219140744081173</v>
      </c>
      <c r="N51">
        <v>34.944391510318781</v>
      </c>
      <c r="O51">
        <v>0</v>
      </c>
      <c r="P51">
        <v>36.491791059525809</v>
      </c>
      <c r="Q51">
        <v>6.0810319266055046</v>
      </c>
      <c r="R51">
        <v>12.539476860778079</v>
      </c>
      <c r="S51">
        <v>7.8086394542056077</v>
      </c>
      <c r="T51">
        <v>0</v>
      </c>
      <c r="U51">
        <v>24.779764131520285</v>
      </c>
      <c r="V51">
        <v>5.3696530531732405</v>
      </c>
      <c r="W51">
        <v>10.300004605067066</v>
      </c>
      <c r="X51">
        <v>43.633010933267705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16.026340403152087</v>
      </c>
      <c r="AL51">
        <v>0</v>
      </c>
      <c r="AM51">
        <v>0</v>
      </c>
      <c r="AN51">
        <v>0.57174000000000003</v>
      </c>
      <c r="AO51">
        <v>0</v>
      </c>
      <c r="AP51">
        <v>0.68200915211267599</v>
      </c>
      <c r="AQ51">
        <v>0</v>
      </c>
      <c r="AR51">
        <v>1.9592438972826087</v>
      </c>
      <c r="AS51">
        <v>7.3210669837198941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434.29166254035096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4.5100893987309645</v>
      </c>
      <c r="L52">
        <v>194.00431230083981</v>
      </c>
      <c r="M52">
        <v>27.219140744081173</v>
      </c>
      <c r="N52">
        <v>34.944391510318781</v>
      </c>
      <c r="O52">
        <v>0</v>
      </c>
      <c r="P52">
        <v>36.491791059525809</v>
      </c>
      <c r="Q52">
        <v>6.0810319266055046</v>
      </c>
      <c r="R52">
        <v>12.539476860778079</v>
      </c>
      <c r="S52">
        <v>7.8086394542056077</v>
      </c>
      <c r="T52">
        <v>0</v>
      </c>
      <c r="U52">
        <v>24.779764131520285</v>
      </c>
      <c r="V52">
        <v>5.3696530531732405</v>
      </c>
      <c r="W52">
        <v>10.300004605067066</v>
      </c>
      <c r="X52">
        <v>43.633010933267705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16.026340403152087</v>
      </c>
      <c r="AL52">
        <v>0</v>
      </c>
      <c r="AM52">
        <v>0</v>
      </c>
      <c r="AN52">
        <v>0.57174000000000003</v>
      </c>
      <c r="AO52">
        <v>0</v>
      </c>
      <c r="AP52">
        <v>0.68200915211267599</v>
      </c>
      <c r="AQ52">
        <v>0</v>
      </c>
      <c r="AR52">
        <v>1.9592438972826087</v>
      </c>
      <c r="AS52">
        <v>7.3210669837198941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434.24170641438121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4.6799937145104211</v>
      </c>
      <c r="L53">
        <v>194.00431230083981</v>
      </c>
      <c r="M53">
        <v>27.219140744081173</v>
      </c>
      <c r="N53">
        <v>34.944391510318781</v>
      </c>
      <c r="O53">
        <v>0</v>
      </c>
      <c r="P53">
        <v>36.491791059525809</v>
      </c>
      <c r="Q53">
        <v>6.0810319266055046</v>
      </c>
      <c r="R53">
        <v>12.539476860778079</v>
      </c>
      <c r="S53">
        <v>7.8086394542056077</v>
      </c>
      <c r="T53">
        <v>0</v>
      </c>
      <c r="U53">
        <v>24.779764131520285</v>
      </c>
      <c r="V53">
        <v>5.3696530531732405</v>
      </c>
      <c r="W53">
        <v>10.300004605067066</v>
      </c>
      <c r="X53">
        <v>43.633010933267705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16.026340403152087</v>
      </c>
      <c r="AL53">
        <v>0</v>
      </c>
      <c r="AM53">
        <v>0</v>
      </c>
      <c r="AN53">
        <v>0.57174000000000003</v>
      </c>
      <c r="AO53">
        <v>0</v>
      </c>
      <c r="AP53">
        <v>0.68200915211267599</v>
      </c>
      <c r="AQ53">
        <v>0</v>
      </c>
      <c r="AR53">
        <v>1.9592438972826087</v>
      </c>
      <c r="AS53">
        <v>1.7904783334076719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428.88102207984849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4.5101889227424632</v>
      </c>
      <c r="L54">
        <v>169.99791190419324</v>
      </c>
      <c r="M54">
        <v>27.219140744081173</v>
      </c>
      <c r="N54">
        <v>34.944391510318781</v>
      </c>
      <c r="O54">
        <v>0</v>
      </c>
      <c r="P54">
        <v>36.491791059525809</v>
      </c>
      <c r="Q54">
        <v>6.0810319266055046</v>
      </c>
      <c r="R54">
        <v>12.539476860778079</v>
      </c>
      <c r="S54">
        <v>7.8086394542056077</v>
      </c>
      <c r="T54">
        <v>0</v>
      </c>
      <c r="U54">
        <v>24.779764131520285</v>
      </c>
      <c r="V54">
        <v>5.3696530531732405</v>
      </c>
      <c r="W54">
        <v>10.300004605067066</v>
      </c>
      <c r="X54">
        <v>43.633010933267705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16.026340403152087</v>
      </c>
      <c r="AL54">
        <v>0</v>
      </c>
      <c r="AM54">
        <v>0</v>
      </c>
      <c r="AN54">
        <v>0.57174000000000003</v>
      </c>
      <c r="AO54">
        <v>0</v>
      </c>
      <c r="AP54">
        <v>0.68200915211267599</v>
      </c>
      <c r="AQ54">
        <v>0</v>
      </c>
      <c r="AR54">
        <v>1.9592438972826087</v>
      </c>
      <c r="AS54">
        <v>1.7904783334076719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404.70481689143395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4.1400589850025424</v>
      </c>
      <c r="L55">
        <v>130.00210756198729</v>
      </c>
      <c r="M55">
        <v>27.219140744081173</v>
      </c>
      <c r="N55">
        <v>34.944391510318781</v>
      </c>
      <c r="O55">
        <v>0</v>
      </c>
      <c r="P55">
        <v>36.491791059525809</v>
      </c>
      <c r="Q55">
        <v>2.8910495460440981</v>
      </c>
      <c r="R55">
        <v>13.01</v>
      </c>
      <c r="S55">
        <v>2.8923000000000001</v>
      </c>
      <c r="T55">
        <v>0</v>
      </c>
      <c r="U55">
        <v>24.779764131520285</v>
      </c>
      <c r="V55">
        <v>5.5681260702087298</v>
      </c>
      <c r="W55">
        <v>10.300004605067066</v>
      </c>
      <c r="X55">
        <v>43.633010933267705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16.026340403152087</v>
      </c>
      <c r="AL55">
        <v>0</v>
      </c>
      <c r="AM55">
        <v>0</v>
      </c>
      <c r="AN55">
        <v>0.57174000000000003</v>
      </c>
      <c r="AO55">
        <v>0</v>
      </c>
      <c r="AP55">
        <v>0.37889390521955257</v>
      </c>
      <c r="AQ55">
        <v>0</v>
      </c>
      <c r="AR55">
        <v>1.9592438972826087</v>
      </c>
      <c r="AS55">
        <v>1.7904783334076719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356.59844168608532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4.5100067075909127</v>
      </c>
      <c r="L56">
        <v>106.00346986457228</v>
      </c>
      <c r="M56">
        <v>27.219140744081173</v>
      </c>
      <c r="N56">
        <v>34.944391510318781</v>
      </c>
      <c r="O56">
        <v>0</v>
      </c>
      <c r="P56">
        <v>36.491791059525809</v>
      </c>
      <c r="Q56">
        <v>2.8910495460440981</v>
      </c>
      <c r="R56">
        <v>12.53966642921551</v>
      </c>
      <c r="S56">
        <v>2.8923000000000001</v>
      </c>
      <c r="T56">
        <v>0</v>
      </c>
      <c r="U56">
        <v>24.779764131520285</v>
      </c>
      <c r="V56">
        <v>5.368636046004843</v>
      </c>
      <c r="W56">
        <v>10.300004605067066</v>
      </c>
      <c r="X56">
        <v>43.633010933267705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16.026340403152087</v>
      </c>
      <c r="AL56">
        <v>0</v>
      </c>
      <c r="AM56">
        <v>0</v>
      </c>
      <c r="AN56">
        <v>0.57174000000000003</v>
      </c>
      <c r="AO56">
        <v>0</v>
      </c>
      <c r="AP56">
        <v>0.37889390521955257</v>
      </c>
      <c r="AQ56">
        <v>0</v>
      </c>
      <c r="AR56">
        <v>1.9592438972826087</v>
      </c>
      <c r="AS56">
        <v>1.7904783334076719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332.29992811627039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9.0200182096168504</v>
      </c>
      <c r="L57">
        <v>106.00346986457228</v>
      </c>
      <c r="M57">
        <v>27.219140744081173</v>
      </c>
      <c r="N57">
        <v>34.944391510318781</v>
      </c>
      <c r="O57">
        <v>0</v>
      </c>
      <c r="P57">
        <v>36.491791059525809</v>
      </c>
      <c r="Q57">
        <v>2.8910495460440981</v>
      </c>
      <c r="R57">
        <v>12.53966642921551</v>
      </c>
      <c r="S57">
        <v>2.8923000000000001</v>
      </c>
      <c r="T57">
        <v>0</v>
      </c>
      <c r="U57">
        <v>24.779764131520285</v>
      </c>
      <c r="V57">
        <v>5.368636046004843</v>
      </c>
      <c r="W57">
        <v>10.300004605067066</v>
      </c>
      <c r="X57">
        <v>43.633010933267705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16.026340403152087</v>
      </c>
      <c r="AL57">
        <v>0</v>
      </c>
      <c r="AM57">
        <v>0</v>
      </c>
      <c r="AN57">
        <v>0.57174000000000003</v>
      </c>
      <c r="AO57">
        <v>0</v>
      </c>
      <c r="AP57">
        <v>0.37889390521955257</v>
      </c>
      <c r="AQ57">
        <v>0</v>
      </c>
      <c r="AR57">
        <v>1.4694330763586956</v>
      </c>
      <c r="AS57">
        <v>1.7904783334076719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336.32012879737238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9.0200182096168504</v>
      </c>
      <c r="L58">
        <v>106.00346986457228</v>
      </c>
      <c r="M58">
        <v>27.219140744081173</v>
      </c>
      <c r="N58">
        <v>34.944391510318781</v>
      </c>
      <c r="O58">
        <v>0</v>
      </c>
      <c r="P58">
        <v>36.491791059525809</v>
      </c>
      <c r="Q58">
        <v>2.8910495460440981</v>
      </c>
      <c r="R58">
        <v>12.53966642921551</v>
      </c>
      <c r="S58">
        <v>2.8923000000000001</v>
      </c>
      <c r="T58">
        <v>0</v>
      </c>
      <c r="U58">
        <v>24.779764131520285</v>
      </c>
      <c r="V58">
        <v>5.368636046004843</v>
      </c>
      <c r="W58">
        <v>10.300004605067066</v>
      </c>
      <c r="X58">
        <v>43.633010933267705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16.026340403152087</v>
      </c>
      <c r="AL58">
        <v>0</v>
      </c>
      <c r="AM58">
        <v>0</v>
      </c>
      <c r="AN58">
        <v>0.57174000000000003</v>
      </c>
      <c r="AO58">
        <v>0</v>
      </c>
      <c r="AP58">
        <v>0.37889390521955257</v>
      </c>
      <c r="AQ58">
        <v>0</v>
      </c>
      <c r="AR58">
        <v>1.4694330763586956</v>
      </c>
      <c r="AS58">
        <v>1.7904783334076719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336.32012879737238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9.0200876127445557</v>
      </c>
      <c r="L59">
        <v>106.00346986457228</v>
      </c>
      <c r="M59">
        <v>27.219140744081173</v>
      </c>
      <c r="N59">
        <v>34.944391510318781</v>
      </c>
      <c r="O59">
        <v>0</v>
      </c>
      <c r="P59">
        <v>36.491791059525809</v>
      </c>
      <c r="Q59">
        <v>2.8910495460440981</v>
      </c>
      <c r="R59">
        <v>12.537648109041346</v>
      </c>
      <c r="S59">
        <v>7.8086394542056077</v>
      </c>
      <c r="T59">
        <v>0</v>
      </c>
      <c r="U59">
        <v>24.779764131520285</v>
      </c>
      <c r="V59">
        <v>5.3712196159509205</v>
      </c>
      <c r="W59">
        <v>10.300004605067066</v>
      </c>
      <c r="X59">
        <v>43.633010933267705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4.8739095320342951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16.026340403152087</v>
      </c>
      <c r="AL59">
        <v>0</v>
      </c>
      <c r="AM59">
        <v>0</v>
      </c>
      <c r="AN59">
        <v>0.57174000000000003</v>
      </c>
      <c r="AO59">
        <v>0</v>
      </c>
      <c r="AP59">
        <v>0.37889390521955257</v>
      </c>
      <c r="AQ59">
        <v>0</v>
      </c>
      <c r="AR59">
        <v>1.4694330763586956</v>
      </c>
      <c r="AS59">
        <v>1.7904783334076719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346.11101243651194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9.0200876127445557</v>
      </c>
      <c r="L60">
        <v>130.00210756198729</v>
      </c>
      <c r="M60">
        <v>27.219140744081173</v>
      </c>
      <c r="N60">
        <v>34.944391510318781</v>
      </c>
      <c r="O60">
        <v>0</v>
      </c>
      <c r="P60">
        <v>36.491791059525809</v>
      </c>
      <c r="Q60">
        <v>2.8910495460440981</v>
      </c>
      <c r="R60">
        <v>12.537648109041346</v>
      </c>
      <c r="S60">
        <v>7.8086394542056077</v>
      </c>
      <c r="T60">
        <v>0</v>
      </c>
      <c r="U60">
        <v>24.779764131520285</v>
      </c>
      <c r="V60">
        <v>5.3712196159509205</v>
      </c>
      <c r="W60">
        <v>10.300004605067066</v>
      </c>
      <c r="X60">
        <v>43.633010933267705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4.8739095320342951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16.026340403152087</v>
      </c>
      <c r="AL60">
        <v>0</v>
      </c>
      <c r="AM60">
        <v>0</v>
      </c>
      <c r="AN60">
        <v>0.57174000000000003</v>
      </c>
      <c r="AO60">
        <v>0</v>
      </c>
      <c r="AP60">
        <v>0.45467287033968518</v>
      </c>
      <c r="AQ60">
        <v>0</v>
      </c>
      <c r="AR60">
        <v>1.4694330763586956</v>
      </c>
      <c r="AS60">
        <v>1.7904783334076719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370.18542909904704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9.0200876127445557</v>
      </c>
      <c r="L61">
        <v>150.00389653595846</v>
      </c>
      <c r="M61">
        <v>27.219140744081173</v>
      </c>
      <c r="N61">
        <v>34.944391510318781</v>
      </c>
      <c r="O61">
        <v>0</v>
      </c>
      <c r="P61">
        <v>36.491791059525809</v>
      </c>
      <c r="Q61">
        <v>2.8887653889618923</v>
      </c>
      <c r="R61">
        <v>12.540514902606311</v>
      </c>
      <c r="S61">
        <v>7.8086394542056077</v>
      </c>
      <c r="T61">
        <v>0</v>
      </c>
      <c r="U61">
        <v>24.779764131520285</v>
      </c>
      <c r="V61">
        <v>5.36289493069307</v>
      </c>
      <c r="W61">
        <v>10.300004605067066</v>
      </c>
      <c r="X61">
        <v>43.633010933267705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4.8739095320342951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16.026340403152087</v>
      </c>
      <c r="AL61">
        <v>0</v>
      </c>
      <c r="AM61">
        <v>0</v>
      </c>
      <c r="AN61">
        <v>0.57174000000000003</v>
      </c>
      <c r="AO61">
        <v>0</v>
      </c>
      <c r="AP61">
        <v>2.0839167855012426</v>
      </c>
      <c r="AQ61">
        <v>0</v>
      </c>
      <c r="AR61">
        <v>1.4694330763586956</v>
      </c>
      <c r="AS61">
        <v>1.7904783334076719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391.80871993940468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9.0200876127445557</v>
      </c>
      <c r="L62">
        <v>150.00389653595846</v>
      </c>
      <c r="M62">
        <v>27.219140744081173</v>
      </c>
      <c r="N62">
        <v>34.944391510318781</v>
      </c>
      <c r="O62">
        <v>0</v>
      </c>
      <c r="P62">
        <v>36.491791059525809</v>
      </c>
      <c r="Q62">
        <v>2.8887653889618923</v>
      </c>
      <c r="R62">
        <v>12.540514902606311</v>
      </c>
      <c r="S62">
        <v>7.8086394542056077</v>
      </c>
      <c r="T62">
        <v>0</v>
      </c>
      <c r="U62">
        <v>24.779764131520285</v>
      </c>
      <c r="V62">
        <v>5.36289493069307</v>
      </c>
      <c r="W62">
        <v>10.300004605067066</v>
      </c>
      <c r="X62">
        <v>43.633010933267705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4.8739095320342951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16.026340403152087</v>
      </c>
      <c r="AL62">
        <v>0</v>
      </c>
      <c r="AM62">
        <v>0</v>
      </c>
      <c r="AN62">
        <v>0.57174000000000003</v>
      </c>
      <c r="AO62">
        <v>0</v>
      </c>
      <c r="AP62">
        <v>2.0839167855012426</v>
      </c>
      <c r="AQ62">
        <v>0</v>
      </c>
      <c r="AR62">
        <v>1.4694330763586956</v>
      </c>
      <c r="AS62">
        <v>1.7904783334076719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391.80871993940468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9.0200876127445557</v>
      </c>
      <c r="L63">
        <v>169.99791190419324</v>
      </c>
      <c r="M63">
        <v>27.219140744081173</v>
      </c>
      <c r="N63">
        <v>34.944391510318781</v>
      </c>
      <c r="O63">
        <v>0</v>
      </c>
      <c r="P63">
        <v>36.491791059525809</v>
      </c>
      <c r="Q63">
        <v>2.8887653889618923</v>
      </c>
      <c r="R63">
        <v>12.540514902606311</v>
      </c>
      <c r="S63">
        <v>7.8086394542056077</v>
      </c>
      <c r="T63">
        <v>0</v>
      </c>
      <c r="U63">
        <v>24.779764131520285</v>
      </c>
      <c r="V63">
        <v>5.36289493069307</v>
      </c>
      <c r="W63">
        <v>10.300004605067066</v>
      </c>
      <c r="X63">
        <v>43.633010933267705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4.8739095320342951</v>
      </c>
      <c r="AF63">
        <v>2.6247621272819468</v>
      </c>
      <c r="AG63">
        <v>0</v>
      </c>
      <c r="AH63">
        <v>0</v>
      </c>
      <c r="AI63">
        <v>0</v>
      </c>
      <c r="AJ63">
        <v>0</v>
      </c>
      <c r="AK63">
        <v>16.026340403152087</v>
      </c>
      <c r="AL63">
        <v>0</v>
      </c>
      <c r="AM63">
        <v>0</v>
      </c>
      <c r="AN63">
        <v>0.57174000000000003</v>
      </c>
      <c r="AO63">
        <v>0</v>
      </c>
      <c r="AP63">
        <v>2.0839167855012426</v>
      </c>
      <c r="AQ63">
        <v>0</v>
      </c>
      <c r="AR63">
        <v>0.97962194864130436</v>
      </c>
      <c r="AS63">
        <v>1.7904783334076719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413.93768630720393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9.0200876127445557</v>
      </c>
      <c r="L64">
        <v>169.99791190419324</v>
      </c>
      <c r="M64">
        <v>27.219140744081173</v>
      </c>
      <c r="N64">
        <v>34.944391510318781</v>
      </c>
      <c r="O64">
        <v>0</v>
      </c>
      <c r="P64">
        <v>36.491791059525809</v>
      </c>
      <c r="Q64">
        <v>2.8887653889618923</v>
      </c>
      <c r="R64">
        <v>12.540514902606311</v>
      </c>
      <c r="S64">
        <v>7.8086394542056077</v>
      </c>
      <c r="T64">
        <v>0</v>
      </c>
      <c r="U64">
        <v>24.779764131520285</v>
      </c>
      <c r="V64">
        <v>5.36289493069307</v>
      </c>
      <c r="W64">
        <v>10.300004605067066</v>
      </c>
      <c r="X64">
        <v>43.633010933267705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4.8739095320342951</v>
      </c>
      <c r="AF64">
        <v>2.6247621272819468</v>
      </c>
      <c r="AG64">
        <v>0</v>
      </c>
      <c r="AH64">
        <v>0</v>
      </c>
      <c r="AI64">
        <v>0</v>
      </c>
      <c r="AJ64">
        <v>0</v>
      </c>
      <c r="AK64">
        <v>16.026340403152087</v>
      </c>
      <c r="AL64">
        <v>0</v>
      </c>
      <c r="AM64">
        <v>0</v>
      </c>
      <c r="AN64">
        <v>0.57174000000000003</v>
      </c>
      <c r="AO64">
        <v>0</v>
      </c>
      <c r="AP64">
        <v>2.0839167855012426</v>
      </c>
      <c r="AQ64">
        <v>0</v>
      </c>
      <c r="AR64">
        <v>0.97962194864130436</v>
      </c>
      <c r="AS64">
        <v>1.7904783334076719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413.93768630720393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9.0200876127445557</v>
      </c>
      <c r="L65">
        <v>169.99791190419324</v>
      </c>
      <c r="M65">
        <v>27.219140744081173</v>
      </c>
      <c r="N65">
        <v>34.944391510318781</v>
      </c>
      <c r="O65">
        <v>0</v>
      </c>
      <c r="P65">
        <v>36.491791059525809</v>
      </c>
      <c r="Q65">
        <v>2.8887653889618923</v>
      </c>
      <c r="R65">
        <v>12.539372822429904</v>
      </c>
      <c r="S65">
        <v>7.8086394542056077</v>
      </c>
      <c r="T65">
        <v>0</v>
      </c>
      <c r="U65">
        <v>24.779764131520285</v>
      </c>
      <c r="V65">
        <v>5.3645243269525267</v>
      </c>
      <c r="W65">
        <v>10.300004605067066</v>
      </c>
      <c r="X65">
        <v>43.633010933267705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4.8739095320342951</v>
      </c>
      <c r="AF65">
        <v>2.6247621272819468</v>
      </c>
      <c r="AG65">
        <v>0</v>
      </c>
      <c r="AH65">
        <v>0</v>
      </c>
      <c r="AI65">
        <v>0</v>
      </c>
      <c r="AJ65">
        <v>0</v>
      </c>
      <c r="AK65">
        <v>16.026340403152087</v>
      </c>
      <c r="AL65">
        <v>0</v>
      </c>
      <c r="AM65">
        <v>0</v>
      </c>
      <c r="AN65">
        <v>0.57174000000000003</v>
      </c>
      <c r="AO65">
        <v>0</v>
      </c>
      <c r="AP65">
        <v>0.75778781043910515</v>
      </c>
      <c r="AQ65">
        <v>0</v>
      </c>
      <c r="AR65">
        <v>0.97962194864130436</v>
      </c>
      <c r="AS65">
        <v>2.1883623052334231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413.00992862005052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9.0200876127445557</v>
      </c>
      <c r="L66">
        <v>169.99791190419324</v>
      </c>
      <c r="M66">
        <v>27.219140744081173</v>
      </c>
      <c r="N66">
        <v>34.944391510318781</v>
      </c>
      <c r="O66">
        <v>0</v>
      </c>
      <c r="P66">
        <v>36.491791059525809</v>
      </c>
      <c r="Q66">
        <v>2.8887653889618923</v>
      </c>
      <c r="R66">
        <v>12.539372822429904</v>
      </c>
      <c r="S66">
        <v>7.8086394542056077</v>
      </c>
      <c r="T66">
        <v>0</v>
      </c>
      <c r="U66">
        <v>24.779764131520285</v>
      </c>
      <c r="V66">
        <v>5.3645243269525267</v>
      </c>
      <c r="W66">
        <v>10.300004605067066</v>
      </c>
      <c r="X66">
        <v>43.633010933267705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4.8739095320342951</v>
      </c>
      <c r="AF66">
        <v>2.6247621272819468</v>
      </c>
      <c r="AG66">
        <v>0</v>
      </c>
      <c r="AH66">
        <v>0</v>
      </c>
      <c r="AI66">
        <v>0</v>
      </c>
      <c r="AJ66">
        <v>0</v>
      </c>
      <c r="AK66">
        <v>16.026340403152087</v>
      </c>
      <c r="AL66">
        <v>0</v>
      </c>
      <c r="AM66">
        <v>0</v>
      </c>
      <c r="AN66">
        <v>0.57174000000000003</v>
      </c>
      <c r="AO66">
        <v>0</v>
      </c>
      <c r="AP66">
        <v>0.75778781043910515</v>
      </c>
      <c r="AQ66">
        <v>0</v>
      </c>
      <c r="AR66">
        <v>0.97962194864130436</v>
      </c>
      <c r="AS66">
        <v>2.1883623052334231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413.00992862005052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8.0400539031842619</v>
      </c>
      <c r="L67">
        <v>194.00431230083981</v>
      </c>
      <c r="M67">
        <v>27.219140744081173</v>
      </c>
      <c r="N67">
        <v>34.944391510318781</v>
      </c>
      <c r="O67">
        <v>0</v>
      </c>
      <c r="P67">
        <v>36.491791059525809</v>
      </c>
      <c r="Q67">
        <v>2.8887653889618923</v>
      </c>
      <c r="R67">
        <v>12.539372822429904</v>
      </c>
      <c r="S67">
        <v>7.8086394542056077</v>
      </c>
      <c r="T67">
        <v>0</v>
      </c>
      <c r="U67">
        <v>24.779764131520285</v>
      </c>
      <c r="V67">
        <v>5.3645243269525267</v>
      </c>
      <c r="W67">
        <v>10.300004605067066</v>
      </c>
      <c r="X67">
        <v>43.633010933267705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4.8739095320342951</v>
      </c>
      <c r="AF67">
        <v>2.6247621272819468</v>
      </c>
      <c r="AG67">
        <v>0</v>
      </c>
      <c r="AH67">
        <v>0</v>
      </c>
      <c r="AI67">
        <v>0</v>
      </c>
      <c r="AJ67">
        <v>0</v>
      </c>
      <c r="AK67">
        <v>16.026340403152087</v>
      </c>
      <c r="AL67">
        <v>0</v>
      </c>
      <c r="AM67">
        <v>0</v>
      </c>
      <c r="AN67">
        <v>0.57174000000000003</v>
      </c>
      <c r="AO67">
        <v>0</v>
      </c>
      <c r="AP67">
        <v>0.75778781043910515</v>
      </c>
      <c r="AQ67">
        <v>0</v>
      </c>
      <c r="AR67">
        <v>0.97962194864130436</v>
      </c>
      <c r="AS67">
        <v>2.1883623052334231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436.03629530713687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8.4997584768626435</v>
      </c>
      <c r="L68">
        <v>194.00431230083981</v>
      </c>
      <c r="M68">
        <v>27.219140744081173</v>
      </c>
      <c r="N68">
        <v>34.944391510318781</v>
      </c>
      <c r="O68">
        <v>0</v>
      </c>
      <c r="P68">
        <v>36.491791059525809</v>
      </c>
      <c r="Q68">
        <v>2.8887653889618923</v>
      </c>
      <c r="R68">
        <v>12.539372822429904</v>
      </c>
      <c r="S68">
        <v>7.8086394542056077</v>
      </c>
      <c r="T68">
        <v>0</v>
      </c>
      <c r="U68">
        <v>24.779764131520285</v>
      </c>
      <c r="V68">
        <v>5.3645243269525267</v>
      </c>
      <c r="W68">
        <v>10.300004605067066</v>
      </c>
      <c r="X68">
        <v>43.633010933267705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4.8739095320342951</v>
      </c>
      <c r="AF68">
        <v>2.6247621272819468</v>
      </c>
      <c r="AG68">
        <v>0</v>
      </c>
      <c r="AH68">
        <v>0</v>
      </c>
      <c r="AI68">
        <v>0</v>
      </c>
      <c r="AJ68">
        <v>0</v>
      </c>
      <c r="AK68">
        <v>16.026340403152087</v>
      </c>
      <c r="AL68">
        <v>0</v>
      </c>
      <c r="AM68">
        <v>0</v>
      </c>
      <c r="AN68">
        <v>0.57174000000000003</v>
      </c>
      <c r="AO68">
        <v>0</v>
      </c>
      <c r="AP68">
        <v>0.75778781043910515</v>
      </c>
      <c r="AQ68">
        <v>0</v>
      </c>
      <c r="AR68">
        <v>0.97962194864130436</v>
      </c>
      <c r="AS68">
        <v>2.1883623052334231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436.49599988081519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9.0199965747757922</v>
      </c>
      <c r="L69">
        <v>194.00431230083981</v>
      </c>
      <c r="M69">
        <v>27.219140744081173</v>
      </c>
      <c r="N69">
        <v>34.944391510318781</v>
      </c>
      <c r="O69">
        <v>0</v>
      </c>
      <c r="P69">
        <v>36.491791059525809</v>
      </c>
      <c r="Q69">
        <v>5.0941665825688069</v>
      </c>
      <c r="R69">
        <v>12.539372822429904</v>
      </c>
      <c r="S69">
        <v>7.8086394542056077</v>
      </c>
      <c r="T69">
        <v>0</v>
      </c>
      <c r="U69">
        <v>24.779764131520285</v>
      </c>
      <c r="V69">
        <v>5.3645243269525267</v>
      </c>
      <c r="W69">
        <v>10.300004605067066</v>
      </c>
      <c r="X69">
        <v>43.633010933267705</v>
      </c>
      <c r="Y69">
        <v>0</v>
      </c>
      <c r="Z69">
        <v>0.32538375000000003</v>
      </c>
      <c r="AA69">
        <v>0</v>
      </c>
      <c r="AB69">
        <v>0</v>
      </c>
      <c r="AC69">
        <v>0</v>
      </c>
      <c r="AD69">
        <v>0</v>
      </c>
      <c r="AE69">
        <v>4.8739095320342951</v>
      </c>
      <c r="AF69">
        <v>2.6247621272819468</v>
      </c>
      <c r="AG69">
        <v>0</v>
      </c>
      <c r="AH69">
        <v>5.6021922800000006</v>
      </c>
      <c r="AI69">
        <v>0</v>
      </c>
      <c r="AJ69">
        <v>0</v>
      </c>
      <c r="AK69">
        <v>16.026340403152087</v>
      </c>
      <c r="AL69">
        <v>0</v>
      </c>
      <c r="AM69">
        <v>0</v>
      </c>
      <c r="AN69">
        <v>0.57174000000000003</v>
      </c>
      <c r="AO69">
        <v>0</v>
      </c>
      <c r="AP69">
        <v>0.75778781043910515</v>
      </c>
      <c r="AQ69">
        <v>0</v>
      </c>
      <c r="AR69">
        <v>0.97962194864130436</v>
      </c>
      <c r="AS69">
        <v>2.1883623052334231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445.14921520233531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9.020193228269699</v>
      </c>
      <c r="L70">
        <v>193.9981496825728</v>
      </c>
      <c r="M70">
        <v>27.219140744081173</v>
      </c>
      <c r="N70">
        <v>34.944391510318781</v>
      </c>
      <c r="O70">
        <v>0</v>
      </c>
      <c r="P70">
        <v>36.491791059525809</v>
      </c>
      <c r="Q70">
        <v>5.4893618651050078</v>
      </c>
      <c r="R70">
        <v>12.539372822429904</v>
      </c>
      <c r="S70">
        <v>7.8090663027330054</v>
      </c>
      <c r="T70">
        <v>0</v>
      </c>
      <c r="U70">
        <v>24.779764131520285</v>
      </c>
      <c r="V70">
        <v>5.3645243269525267</v>
      </c>
      <c r="W70">
        <v>10.300004605067066</v>
      </c>
      <c r="X70">
        <v>43.633010933267705</v>
      </c>
      <c r="Y70">
        <v>0</v>
      </c>
      <c r="Z70">
        <v>0.32538375000000003</v>
      </c>
      <c r="AA70">
        <v>0</v>
      </c>
      <c r="AB70">
        <v>0</v>
      </c>
      <c r="AC70">
        <v>0</v>
      </c>
      <c r="AD70">
        <v>0</v>
      </c>
      <c r="AE70">
        <v>4.8739095320342951</v>
      </c>
      <c r="AF70">
        <v>2.6247621272819468</v>
      </c>
      <c r="AG70">
        <v>0</v>
      </c>
      <c r="AH70">
        <v>5.6021922800000006</v>
      </c>
      <c r="AI70">
        <v>0</v>
      </c>
      <c r="AJ70">
        <v>0</v>
      </c>
      <c r="AK70">
        <v>16.026340403152087</v>
      </c>
      <c r="AL70">
        <v>0</v>
      </c>
      <c r="AM70">
        <v>0</v>
      </c>
      <c r="AN70">
        <v>0.57174000000000003</v>
      </c>
      <c r="AO70">
        <v>0</v>
      </c>
      <c r="AP70">
        <v>0.75778781043910515</v>
      </c>
      <c r="AQ70">
        <v>0</v>
      </c>
      <c r="AR70">
        <v>0.97962194864130436</v>
      </c>
      <c r="AS70">
        <v>2.1883623052334231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445.53887136862579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9.359783234142931</v>
      </c>
      <c r="L71">
        <v>193.9981496825728</v>
      </c>
      <c r="M71">
        <v>27.219140744081173</v>
      </c>
      <c r="N71">
        <v>34.944391510318781</v>
      </c>
      <c r="O71">
        <v>0</v>
      </c>
      <c r="P71">
        <v>36.491791059525809</v>
      </c>
      <c r="Q71">
        <v>6.0881972541636484</v>
      </c>
      <c r="R71">
        <v>11.326519698889792</v>
      </c>
      <c r="S71">
        <v>7.8090663027330054</v>
      </c>
      <c r="T71">
        <v>0</v>
      </c>
      <c r="U71">
        <v>24.779764131520285</v>
      </c>
      <c r="V71">
        <v>5.3696530531732405</v>
      </c>
      <c r="W71">
        <v>10.300004605067066</v>
      </c>
      <c r="X71">
        <v>43.633010933267705</v>
      </c>
      <c r="Y71">
        <v>0</v>
      </c>
      <c r="Z71">
        <v>0.32538375000000003</v>
      </c>
      <c r="AA71">
        <v>0</v>
      </c>
      <c r="AB71">
        <v>0</v>
      </c>
      <c r="AC71">
        <v>2.8627215519082774</v>
      </c>
      <c r="AD71">
        <v>0</v>
      </c>
      <c r="AE71">
        <v>4.8739095320342951</v>
      </c>
      <c r="AF71">
        <v>2.6247621272819468</v>
      </c>
      <c r="AG71">
        <v>0</v>
      </c>
      <c r="AH71">
        <v>5.6021922800000006</v>
      </c>
      <c r="AI71">
        <v>0</v>
      </c>
      <c r="AJ71">
        <v>0</v>
      </c>
      <c r="AK71">
        <v>16.026340403152087</v>
      </c>
      <c r="AL71">
        <v>0</v>
      </c>
      <c r="AM71">
        <v>0</v>
      </c>
      <c r="AN71">
        <v>0.57174000000000003</v>
      </c>
      <c r="AO71">
        <v>0</v>
      </c>
      <c r="AP71">
        <v>0.53045152866611434</v>
      </c>
      <c r="AQ71">
        <v>4.6031050603174597</v>
      </c>
      <c r="AR71">
        <v>0.97962194864130436</v>
      </c>
      <c r="AS71">
        <v>2.1883623052334231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452.50806269669101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9.0199090768417918</v>
      </c>
      <c r="L72">
        <v>194.00260825000004</v>
      </c>
      <c r="M72">
        <v>27.219140744081173</v>
      </c>
      <c r="N72">
        <v>34.944391510318781</v>
      </c>
      <c r="O72">
        <v>0</v>
      </c>
      <c r="P72">
        <v>36.491791059525809</v>
      </c>
      <c r="Q72">
        <v>6.0881972541636484</v>
      </c>
      <c r="R72">
        <v>12.506215402893574</v>
      </c>
      <c r="S72">
        <v>7.8090663027330054</v>
      </c>
      <c r="T72">
        <v>0</v>
      </c>
      <c r="U72">
        <v>24.779764131520285</v>
      </c>
      <c r="V72">
        <v>5.3696530531732405</v>
      </c>
      <c r="W72">
        <v>10.300004605067066</v>
      </c>
      <c r="X72">
        <v>43.633010933267705</v>
      </c>
      <c r="Y72">
        <v>0</v>
      </c>
      <c r="Z72">
        <v>0.32538375000000003</v>
      </c>
      <c r="AA72">
        <v>0</v>
      </c>
      <c r="AB72">
        <v>0</v>
      </c>
      <c r="AC72">
        <v>2.8627215519082774</v>
      </c>
      <c r="AD72">
        <v>0</v>
      </c>
      <c r="AE72">
        <v>4.8739095320342951</v>
      </c>
      <c r="AF72">
        <v>2.6247621272819468</v>
      </c>
      <c r="AG72">
        <v>0</v>
      </c>
      <c r="AH72">
        <v>11.204384560000001</v>
      </c>
      <c r="AI72">
        <v>0</v>
      </c>
      <c r="AJ72">
        <v>0</v>
      </c>
      <c r="AK72">
        <v>16.026340403152087</v>
      </c>
      <c r="AL72">
        <v>0</v>
      </c>
      <c r="AM72">
        <v>0</v>
      </c>
      <c r="AN72">
        <v>0.57174000000000003</v>
      </c>
      <c r="AO72">
        <v>0</v>
      </c>
      <c r="AP72">
        <v>0.53045152866611434</v>
      </c>
      <c r="AQ72">
        <v>4.6031050603174597</v>
      </c>
      <c r="AR72">
        <v>0.97962194864130436</v>
      </c>
      <c r="AS72">
        <v>2.1883623052334231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458.95453509082097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9.0199090768417918</v>
      </c>
      <c r="L73">
        <v>209.96321905999505</v>
      </c>
      <c r="M73">
        <v>27.219140744081173</v>
      </c>
      <c r="N73">
        <v>34.944391510318781</v>
      </c>
      <c r="O73">
        <v>0</v>
      </c>
      <c r="P73">
        <v>36.491791059525809</v>
      </c>
      <c r="Q73">
        <v>6.0796528149532714</v>
      </c>
      <c r="R73">
        <v>12.539476860778079</v>
      </c>
      <c r="S73">
        <v>8.1</v>
      </c>
      <c r="T73">
        <v>0</v>
      </c>
      <c r="U73">
        <v>24.779764131520285</v>
      </c>
      <c r="V73">
        <v>5.3696530531732405</v>
      </c>
      <c r="W73">
        <v>10.300004605067066</v>
      </c>
      <c r="X73">
        <v>43.633010933267705</v>
      </c>
      <c r="Y73">
        <v>0</v>
      </c>
      <c r="Z73">
        <v>0.32538375000000003</v>
      </c>
      <c r="AA73">
        <v>2.0793387126582279</v>
      </c>
      <c r="AB73">
        <v>0</v>
      </c>
      <c r="AC73">
        <v>2.8627215519082774</v>
      </c>
      <c r="AD73">
        <v>2.65709801672975</v>
      </c>
      <c r="AE73">
        <v>4.8739095320342951</v>
      </c>
      <c r="AF73">
        <v>2.6247621272819468</v>
      </c>
      <c r="AG73">
        <v>0</v>
      </c>
      <c r="AH73">
        <v>21.008220896599788</v>
      </c>
      <c r="AI73">
        <v>1.129732410683425</v>
      </c>
      <c r="AJ73">
        <v>0</v>
      </c>
      <c r="AK73">
        <v>16.026340403152087</v>
      </c>
      <c r="AL73">
        <v>0</v>
      </c>
      <c r="AM73">
        <v>0</v>
      </c>
      <c r="AN73">
        <v>0.57174000000000003</v>
      </c>
      <c r="AO73">
        <v>0</v>
      </c>
      <c r="AP73">
        <v>0.53045152866611434</v>
      </c>
      <c r="AQ73">
        <v>9.2062101206349194</v>
      </c>
      <c r="AR73">
        <v>11.755463997282609</v>
      </c>
      <c r="AS73">
        <v>2.1883623052334231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506.27974920238705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9.0199090768417918</v>
      </c>
      <c r="L74">
        <v>194.00431230083981</v>
      </c>
      <c r="M74">
        <v>27.219140744081173</v>
      </c>
      <c r="N74">
        <v>34.944391510318781</v>
      </c>
      <c r="O74">
        <v>0</v>
      </c>
      <c r="P74">
        <v>36.491791059525809</v>
      </c>
      <c r="Q74">
        <v>6.0796528149532714</v>
      </c>
      <c r="R74">
        <v>12.539476860778079</v>
      </c>
      <c r="S74">
        <v>8.0967257650042264</v>
      </c>
      <c r="T74">
        <v>0</v>
      </c>
      <c r="U74">
        <v>24.779764131520285</v>
      </c>
      <c r="V74">
        <v>5.3696530531732405</v>
      </c>
      <c r="W74">
        <v>10.300004605067066</v>
      </c>
      <c r="X74">
        <v>43.633010933267705</v>
      </c>
      <c r="Y74">
        <v>0</v>
      </c>
      <c r="Z74">
        <v>0.32538375000000003</v>
      </c>
      <c r="AA74">
        <v>4.1119506506329113</v>
      </c>
      <c r="AB74">
        <v>3.8958511057764436</v>
      </c>
      <c r="AC74">
        <v>2.8627215519082774</v>
      </c>
      <c r="AD74">
        <v>4.6889966986373963</v>
      </c>
      <c r="AE74">
        <v>4.8739095320342951</v>
      </c>
      <c r="AF74">
        <v>2.6247621272819468</v>
      </c>
      <c r="AG74">
        <v>0</v>
      </c>
      <c r="AH74">
        <v>28.010961399999999</v>
      </c>
      <c r="AI74">
        <v>4.8955070106834251</v>
      </c>
      <c r="AJ74">
        <v>0</v>
      </c>
      <c r="AK74">
        <v>16.026340403152087</v>
      </c>
      <c r="AL74">
        <v>0</v>
      </c>
      <c r="AM74">
        <v>1.3406774538634658</v>
      </c>
      <c r="AN74">
        <v>0.57174000000000003</v>
      </c>
      <c r="AO74">
        <v>0</v>
      </c>
      <c r="AP74">
        <v>0.53045152866611434</v>
      </c>
      <c r="AQ74">
        <v>13.809315180952378</v>
      </c>
      <c r="AR74">
        <v>11.755463997282609</v>
      </c>
      <c r="AS74">
        <v>2.1883623052334231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514.99022755147587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9.0199090768417918</v>
      </c>
      <c r="L75">
        <v>194.00431230083981</v>
      </c>
      <c r="M75">
        <v>27.219140744081173</v>
      </c>
      <c r="N75">
        <v>34.944391510318781</v>
      </c>
      <c r="O75">
        <v>0</v>
      </c>
      <c r="P75">
        <v>36.491791059525809</v>
      </c>
      <c r="Q75">
        <v>6.0796528149532714</v>
      </c>
      <c r="R75">
        <v>12.539476860778079</v>
      </c>
      <c r="S75">
        <v>7.8086394542056077</v>
      </c>
      <c r="T75">
        <v>0</v>
      </c>
      <c r="U75">
        <v>24.779764131520285</v>
      </c>
      <c r="V75">
        <v>5.3696530531732405</v>
      </c>
      <c r="W75">
        <v>10.300004605067066</v>
      </c>
      <c r="X75">
        <v>43.633010933267705</v>
      </c>
      <c r="Y75">
        <v>0</v>
      </c>
      <c r="Z75">
        <v>0.65076750000000005</v>
      </c>
      <c r="AA75">
        <v>6.5417398666666671</v>
      </c>
      <c r="AB75">
        <v>4.7318029227306821</v>
      </c>
      <c r="AC75">
        <v>5.7310928209517833</v>
      </c>
      <c r="AD75">
        <v>8.1072754217259657</v>
      </c>
      <c r="AE75">
        <v>9.7478190640685902</v>
      </c>
      <c r="AF75">
        <v>5.249524561359026</v>
      </c>
      <c r="AG75">
        <v>0</v>
      </c>
      <c r="AH75">
        <v>33.052934574720169</v>
      </c>
      <c r="AI75">
        <v>4.8955070106834251</v>
      </c>
      <c r="AJ75">
        <v>0</v>
      </c>
      <c r="AK75">
        <v>16.026340403152087</v>
      </c>
      <c r="AL75">
        <v>0</v>
      </c>
      <c r="AM75">
        <v>1.3406774538634658</v>
      </c>
      <c r="AN75">
        <v>0.57174000000000003</v>
      </c>
      <c r="AO75">
        <v>0</v>
      </c>
      <c r="AP75">
        <v>0.53045152866611434</v>
      </c>
      <c r="AQ75">
        <v>13.809315180952378</v>
      </c>
      <c r="AR75">
        <v>1.3061628027173913</v>
      </c>
      <c r="AS75">
        <v>2.1883623052334231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526.67125996206369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9.0199090768417918</v>
      </c>
      <c r="L76">
        <v>194.00431230083981</v>
      </c>
      <c r="M76">
        <v>27.219140744081173</v>
      </c>
      <c r="N76">
        <v>34.944391510318781</v>
      </c>
      <c r="O76">
        <v>0</v>
      </c>
      <c r="P76">
        <v>36.491791059525809</v>
      </c>
      <c r="Q76">
        <v>6.0796528149532714</v>
      </c>
      <c r="R76">
        <v>12.539476860778079</v>
      </c>
      <c r="S76">
        <v>7.8086394542056077</v>
      </c>
      <c r="T76">
        <v>0</v>
      </c>
      <c r="U76">
        <v>24.779764131520285</v>
      </c>
      <c r="V76">
        <v>5.3696530531732405</v>
      </c>
      <c r="W76">
        <v>10.300004605067066</v>
      </c>
      <c r="X76">
        <v>43.633010933267705</v>
      </c>
      <c r="Y76">
        <v>0</v>
      </c>
      <c r="Z76">
        <v>3.8577498750000001</v>
      </c>
      <c r="AA76">
        <v>9.3453426666666672</v>
      </c>
      <c r="AB76">
        <v>11.687553010502624</v>
      </c>
      <c r="AC76">
        <v>6.0267819077273437</v>
      </c>
      <c r="AD76">
        <v>10.80970046003028</v>
      </c>
      <c r="AE76">
        <v>14.621728902883866</v>
      </c>
      <c r="AF76">
        <v>5.8328049999999996</v>
      </c>
      <c r="AG76">
        <v>0</v>
      </c>
      <c r="AH76">
        <v>41.512244751847938</v>
      </c>
      <c r="AI76">
        <v>4.8955070106834251</v>
      </c>
      <c r="AJ76">
        <v>0</v>
      </c>
      <c r="AK76">
        <v>16.026340403152087</v>
      </c>
      <c r="AL76">
        <v>0</v>
      </c>
      <c r="AM76">
        <v>3.1166806391597897</v>
      </c>
      <c r="AN76">
        <v>0.57174000000000003</v>
      </c>
      <c r="AO76">
        <v>0</v>
      </c>
      <c r="AP76">
        <v>0.53045152866611434</v>
      </c>
      <c r="AQ76">
        <v>13.809315180952378</v>
      </c>
      <c r="AR76">
        <v>1.3061628027173913</v>
      </c>
      <c r="AS76">
        <v>2.1883623052334231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558.32821298979593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4.5101697772783869</v>
      </c>
      <c r="L77">
        <v>194.00431230083981</v>
      </c>
      <c r="M77">
        <v>27.219140744081173</v>
      </c>
      <c r="N77">
        <v>34.944391510318781</v>
      </c>
      <c r="O77">
        <v>0</v>
      </c>
      <c r="P77">
        <v>36.491791059525809</v>
      </c>
      <c r="Q77">
        <v>6.0796528149532714</v>
      </c>
      <c r="R77">
        <v>12.539476860778079</v>
      </c>
      <c r="S77">
        <v>7.8086394542056077</v>
      </c>
      <c r="T77">
        <v>0</v>
      </c>
      <c r="U77">
        <v>24.779764131520285</v>
      </c>
      <c r="V77">
        <v>5.3696530531732405</v>
      </c>
      <c r="W77">
        <v>10.300004605067066</v>
      </c>
      <c r="X77">
        <v>43.633010933267705</v>
      </c>
      <c r="Y77">
        <v>0</v>
      </c>
      <c r="Z77">
        <v>3.8577498750000001</v>
      </c>
      <c r="AA77">
        <v>11.214411199999999</v>
      </c>
      <c r="AB77">
        <v>11.687553010502624</v>
      </c>
      <c r="AC77">
        <v>6.0267819077273437</v>
      </c>
      <c r="AD77">
        <v>10.80970046003028</v>
      </c>
      <c r="AE77">
        <v>14.621728902883866</v>
      </c>
      <c r="AF77">
        <v>5.8328049999999996</v>
      </c>
      <c r="AG77">
        <v>0</v>
      </c>
      <c r="AH77">
        <v>41.512244751847938</v>
      </c>
      <c r="AI77">
        <v>4.8955070106834251</v>
      </c>
      <c r="AJ77">
        <v>0</v>
      </c>
      <c r="AK77">
        <v>16.026340403152087</v>
      </c>
      <c r="AL77">
        <v>0</v>
      </c>
      <c r="AM77">
        <v>3.1166806391597897</v>
      </c>
      <c r="AN77">
        <v>0.57174000000000003</v>
      </c>
      <c r="AO77">
        <v>0</v>
      </c>
      <c r="AP77">
        <v>0.53045152866611434</v>
      </c>
      <c r="AQ77">
        <v>13.809315180952378</v>
      </c>
      <c r="AR77">
        <v>2.6123252986413048</v>
      </c>
      <c r="AS77">
        <v>2.1883623052334231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556.99370471948964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4.5101697772783869</v>
      </c>
      <c r="L78">
        <v>194.00431230083981</v>
      </c>
      <c r="M78">
        <v>27.219140744081173</v>
      </c>
      <c r="N78">
        <v>34.944391510318781</v>
      </c>
      <c r="O78">
        <v>0</v>
      </c>
      <c r="P78">
        <v>36.491791059525809</v>
      </c>
      <c r="Q78">
        <v>6.0796528149532714</v>
      </c>
      <c r="R78">
        <v>12.539476860778079</v>
      </c>
      <c r="S78">
        <v>7.8086394542056077</v>
      </c>
      <c r="T78">
        <v>0</v>
      </c>
      <c r="U78">
        <v>24.779764131520285</v>
      </c>
      <c r="V78">
        <v>5.3696530531732405</v>
      </c>
      <c r="W78">
        <v>10.300004605067066</v>
      </c>
      <c r="X78">
        <v>43.633010933267705</v>
      </c>
      <c r="Y78">
        <v>0</v>
      </c>
      <c r="Z78">
        <v>3.8577498750000001</v>
      </c>
      <c r="AA78">
        <v>11.214411199999999</v>
      </c>
      <c r="AB78">
        <v>11.687553010502624</v>
      </c>
      <c r="AC78">
        <v>6.0267819077273437</v>
      </c>
      <c r="AD78">
        <v>10.80970046003028</v>
      </c>
      <c r="AE78">
        <v>14.621728902883866</v>
      </c>
      <c r="AF78">
        <v>5.8328049999999996</v>
      </c>
      <c r="AG78">
        <v>0</v>
      </c>
      <c r="AH78">
        <v>41.512244751847938</v>
      </c>
      <c r="AI78">
        <v>4.8955070106834251</v>
      </c>
      <c r="AJ78">
        <v>0</v>
      </c>
      <c r="AK78">
        <v>16.026340403152087</v>
      </c>
      <c r="AL78">
        <v>0</v>
      </c>
      <c r="AM78">
        <v>3.1166806391597897</v>
      </c>
      <c r="AN78">
        <v>0.57174000000000003</v>
      </c>
      <c r="AO78">
        <v>0</v>
      </c>
      <c r="AP78">
        <v>0.53045152866611434</v>
      </c>
      <c r="AQ78">
        <v>13.809315180952378</v>
      </c>
      <c r="AR78">
        <v>2.9388661527173912</v>
      </c>
      <c r="AS78">
        <v>2.1883623052334231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557.32024557356578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4.5101108291171919</v>
      </c>
      <c r="L79">
        <v>194.00305476982811</v>
      </c>
      <c r="M79">
        <v>27.219140744081173</v>
      </c>
      <c r="N79">
        <v>34.944391510318781</v>
      </c>
      <c r="O79">
        <v>0</v>
      </c>
      <c r="P79">
        <v>36.491791059525809</v>
      </c>
      <c r="Q79">
        <v>3.0016324719101122</v>
      </c>
      <c r="R79">
        <v>12.539476860778079</v>
      </c>
      <c r="S79">
        <v>7.8086394542056077</v>
      </c>
      <c r="T79">
        <v>0</v>
      </c>
      <c r="U79">
        <v>24.779764131520285</v>
      </c>
      <c r="V79">
        <v>5.3696530531732405</v>
      </c>
      <c r="W79">
        <v>10.300004605067066</v>
      </c>
      <c r="X79">
        <v>43.633010933267705</v>
      </c>
      <c r="Y79">
        <v>0</v>
      </c>
      <c r="Z79">
        <v>3.8577498750000001</v>
      </c>
      <c r="AA79">
        <v>7.7099076999999996</v>
      </c>
      <c r="AB79">
        <v>11.687553010502624</v>
      </c>
      <c r="AC79">
        <v>6.0267819077273437</v>
      </c>
      <c r="AD79">
        <v>10.80970046003028</v>
      </c>
      <c r="AE79">
        <v>14.621728902883866</v>
      </c>
      <c r="AF79">
        <v>5.8328049999999996</v>
      </c>
      <c r="AG79">
        <v>0</v>
      </c>
      <c r="AH79">
        <v>41.456222994720171</v>
      </c>
      <c r="AI79">
        <v>4.8955070106834251</v>
      </c>
      <c r="AJ79">
        <v>0</v>
      </c>
      <c r="AK79">
        <v>16.026340403152087</v>
      </c>
      <c r="AL79">
        <v>0</v>
      </c>
      <c r="AM79">
        <v>3.1166806391597897</v>
      </c>
      <c r="AN79">
        <v>0.57174000000000003</v>
      </c>
      <c r="AO79">
        <v>0</v>
      </c>
      <c r="AP79">
        <v>1.1366817156586577</v>
      </c>
      <c r="AQ79">
        <v>13.809315180952378</v>
      </c>
      <c r="AR79">
        <v>11.755463997282609</v>
      </c>
      <c r="AS79">
        <v>2.1883623052334231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560.1032115257799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4.5101108291171919</v>
      </c>
      <c r="L80">
        <v>193.99924066735164</v>
      </c>
      <c r="M80">
        <v>27.219140744081173</v>
      </c>
      <c r="N80">
        <v>34.944391510318781</v>
      </c>
      <c r="O80">
        <v>0</v>
      </c>
      <c r="P80">
        <v>36.491791059525809</v>
      </c>
      <c r="Q80">
        <v>2.8901304540612518</v>
      </c>
      <c r="R80">
        <v>12.539476860778079</v>
      </c>
      <c r="S80">
        <v>7.8086394542056077</v>
      </c>
      <c r="T80">
        <v>0</v>
      </c>
      <c r="U80">
        <v>24.779764131520285</v>
      </c>
      <c r="V80">
        <v>5.3696530531732405</v>
      </c>
      <c r="W80">
        <v>10.300004605067066</v>
      </c>
      <c r="X80">
        <v>43.633010933267705</v>
      </c>
      <c r="Y80">
        <v>0</v>
      </c>
      <c r="Z80">
        <v>3.8577498750000001</v>
      </c>
      <c r="AA80">
        <v>7.7099076999999996</v>
      </c>
      <c r="AB80">
        <v>11.687553010502624</v>
      </c>
      <c r="AC80">
        <v>6.0267819077273437</v>
      </c>
      <c r="AD80">
        <v>10.80970046003028</v>
      </c>
      <c r="AE80">
        <v>14.621728902883866</v>
      </c>
      <c r="AF80">
        <v>5.8328049999999996</v>
      </c>
      <c r="AG80">
        <v>0</v>
      </c>
      <c r="AH80">
        <v>39.215345960000008</v>
      </c>
      <c r="AI80">
        <v>1.129732410683425</v>
      </c>
      <c r="AJ80">
        <v>0</v>
      </c>
      <c r="AK80">
        <v>16.026340403152087</v>
      </c>
      <c r="AL80">
        <v>0</v>
      </c>
      <c r="AM80">
        <v>3.1166806391597897</v>
      </c>
      <c r="AN80">
        <v>0.57174000000000003</v>
      </c>
      <c r="AO80">
        <v>0</v>
      </c>
      <c r="AP80">
        <v>1.1366817156586577</v>
      </c>
      <c r="AQ80">
        <v>13.809315180952378</v>
      </c>
      <c r="AR80">
        <v>11.755463997282609</v>
      </c>
      <c r="AS80">
        <v>2.1883623052334231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553.9812437707343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4.8701196757873007</v>
      </c>
      <c r="L81">
        <v>169.99922144996722</v>
      </c>
      <c r="M81">
        <v>27.219140744081173</v>
      </c>
      <c r="N81">
        <v>34.944391510318781</v>
      </c>
      <c r="O81">
        <v>0</v>
      </c>
      <c r="P81">
        <v>36.491791059525809</v>
      </c>
      <c r="Q81">
        <v>2.8911078333333338</v>
      </c>
      <c r="R81">
        <v>12.539476860778079</v>
      </c>
      <c r="S81">
        <v>7.8090663027330054</v>
      </c>
      <c r="T81">
        <v>0</v>
      </c>
      <c r="U81">
        <v>24.08998312724448</v>
      </c>
      <c r="V81">
        <v>5.3696530531732405</v>
      </c>
      <c r="W81">
        <v>10.300004605067066</v>
      </c>
      <c r="X81">
        <v>43.633010933267705</v>
      </c>
      <c r="Y81">
        <v>0</v>
      </c>
      <c r="Z81">
        <v>3.8577498750000001</v>
      </c>
      <c r="AA81">
        <v>7.663180925316456</v>
      </c>
      <c r="AB81">
        <v>11.687553010502624</v>
      </c>
      <c r="AC81">
        <v>6.0267819077273437</v>
      </c>
      <c r="AD81">
        <v>10.80970046003028</v>
      </c>
      <c r="AE81">
        <v>14.621728902883866</v>
      </c>
      <c r="AF81">
        <v>5.8328049999999996</v>
      </c>
      <c r="AG81">
        <v>0</v>
      </c>
      <c r="AH81">
        <v>36.414249820000002</v>
      </c>
      <c r="AI81">
        <v>0</v>
      </c>
      <c r="AJ81">
        <v>0</v>
      </c>
      <c r="AK81">
        <v>16.026340403152087</v>
      </c>
      <c r="AL81">
        <v>0</v>
      </c>
      <c r="AM81">
        <v>3.1166806391597897</v>
      </c>
      <c r="AN81">
        <v>0.57174000000000003</v>
      </c>
      <c r="AO81">
        <v>0</v>
      </c>
      <c r="AP81">
        <v>1.1366817156586577</v>
      </c>
      <c r="AQ81">
        <v>13.809315180952378</v>
      </c>
      <c r="AR81">
        <v>1.9592438972826087</v>
      </c>
      <c r="AS81">
        <v>1.7904783334076719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515.48119722635079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4.8701196757873007</v>
      </c>
      <c r="L82">
        <v>169.99922144996722</v>
      </c>
      <c r="M82">
        <v>27.219140744081173</v>
      </c>
      <c r="N82">
        <v>34.944391510318781</v>
      </c>
      <c r="O82">
        <v>0</v>
      </c>
      <c r="P82">
        <v>36.491791059525809</v>
      </c>
      <c r="Q82">
        <v>2.8911078333333338</v>
      </c>
      <c r="R82">
        <v>12.539476860778079</v>
      </c>
      <c r="S82">
        <v>7.8090663027330054</v>
      </c>
      <c r="T82">
        <v>0</v>
      </c>
      <c r="U82">
        <v>23.43022093352192</v>
      </c>
      <c r="V82">
        <v>5.3696530531732405</v>
      </c>
      <c r="W82">
        <v>10.300004605067066</v>
      </c>
      <c r="X82">
        <v>43.633010933267705</v>
      </c>
      <c r="Y82">
        <v>0</v>
      </c>
      <c r="Z82">
        <v>3.8577498750000001</v>
      </c>
      <c r="AA82">
        <v>3.9717706333333331</v>
      </c>
      <c r="AB82">
        <v>7.7917019047261808</v>
      </c>
      <c r="AC82">
        <v>5.7310928209517833</v>
      </c>
      <c r="AD82">
        <v>2.3444985027252083</v>
      </c>
      <c r="AE82">
        <v>14.621728902883866</v>
      </c>
      <c r="AF82">
        <v>2.9164024999999998</v>
      </c>
      <c r="AG82">
        <v>0</v>
      </c>
      <c r="AH82">
        <v>30.812057540000001</v>
      </c>
      <c r="AI82">
        <v>0</v>
      </c>
      <c r="AJ82">
        <v>0</v>
      </c>
      <c r="AK82">
        <v>16.026340403152087</v>
      </c>
      <c r="AL82">
        <v>0</v>
      </c>
      <c r="AM82">
        <v>1.3406774538634658</v>
      </c>
      <c r="AN82">
        <v>0.57174000000000003</v>
      </c>
      <c r="AO82">
        <v>0</v>
      </c>
      <c r="AP82">
        <v>1.1366817156586577</v>
      </c>
      <c r="AQ82">
        <v>13.809315180952378</v>
      </c>
      <c r="AR82">
        <v>1.9592438972826087</v>
      </c>
      <c r="AS82">
        <v>1.7904783334076719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488.17868462549177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4.9600099958589841</v>
      </c>
      <c r="L83">
        <v>139.99926531481188</v>
      </c>
      <c r="M83">
        <v>27.219140744081173</v>
      </c>
      <c r="N83">
        <v>34.944391510318781</v>
      </c>
      <c r="O83">
        <v>0</v>
      </c>
      <c r="P83">
        <v>36.491791059525809</v>
      </c>
      <c r="Q83">
        <v>2.8911078333333338</v>
      </c>
      <c r="R83">
        <v>12.539476860778079</v>
      </c>
      <c r="S83">
        <v>7.8115376628895188</v>
      </c>
      <c r="T83">
        <v>0</v>
      </c>
      <c r="U83">
        <v>22.759231516376872</v>
      </c>
      <c r="V83">
        <v>5.3696530531732405</v>
      </c>
      <c r="W83">
        <v>10.300004605067066</v>
      </c>
      <c r="X83">
        <v>43.633010933267705</v>
      </c>
      <c r="Y83">
        <v>0</v>
      </c>
      <c r="Z83">
        <v>1.9288747840909093</v>
      </c>
      <c r="AA83">
        <v>0</v>
      </c>
      <c r="AB83">
        <v>3.8958511057764436</v>
      </c>
      <c r="AC83">
        <v>5.7310928209517833</v>
      </c>
      <c r="AD83">
        <v>0</v>
      </c>
      <c r="AE83">
        <v>9.7478190640685902</v>
      </c>
      <c r="AF83">
        <v>2.6247621272819468</v>
      </c>
      <c r="AG83">
        <v>0</v>
      </c>
      <c r="AH83">
        <v>19.607672980000004</v>
      </c>
      <c r="AI83">
        <v>0</v>
      </c>
      <c r="AJ83">
        <v>0</v>
      </c>
      <c r="AK83">
        <v>16.026340403152087</v>
      </c>
      <c r="AL83">
        <v>0</v>
      </c>
      <c r="AM83">
        <v>0</v>
      </c>
      <c r="AN83">
        <v>0.57174000000000003</v>
      </c>
      <c r="AO83">
        <v>0</v>
      </c>
      <c r="AP83">
        <v>1.1366817156586577</v>
      </c>
      <c r="AQ83">
        <v>13.809315180952378</v>
      </c>
      <c r="AR83">
        <v>3.5919472472826088</v>
      </c>
      <c r="AS83">
        <v>1.7904783334076719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429.38119685210552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5.2401888566804153</v>
      </c>
      <c r="L84">
        <v>120.00000929179822</v>
      </c>
      <c r="M84">
        <v>27.219140744081173</v>
      </c>
      <c r="N84">
        <v>34.944391510318781</v>
      </c>
      <c r="O84">
        <v>0</v>
      </c>
      <c r="P84">
        <v>36.491791059525809</v>
      </c>
      <c r="Q84">
        <v>2.8911078333333338</v>
      </c>
      <c r="R84">
        <v>12.539476860778079</v>
      </c>
      <c r="S84">
        <v>7.8115376628895188</v>
      </c>
      <c r="T84">
        <v>0</v>
      </c>
      <c r="U84">
        <v>21.960743944008271</v>
      </c>
      <c r="V84">
        <v>5.3696530531732405</v>
      </c>
      <c r="W84">
        <v>10.300004605067066</v>
      </c>
      <c r="X84">
        <v>43.633010933267705</v>
      </c>
      <c r="Y84">
        <v>0</v>
      </c>
      <c r="Z84">
        <v>1.9288747840909093</v>
      </c>
      <c r="AA84">
        <v>0</v>
      </c>
      <c r="AB84">
        <v>3.8958511057764436</v>
      </c>
      <c r="AC84">
        <v>5.7310928209517833</v>
      </c>
      <c r="AD84">
        <v>0</v>
      </c>
      <c r="AE84">
        <v>4.8739095320342951</v>
      </c>
      <c r="AF84">
        <v>2.6247621272819468</v>
      </c>
      <c r="AG84">
        <v>0</v>
      </c>
      <c r="AH84">
        <v>11.204384560000001</v>
      </c>
      <c r="AI84">
        <v>0</v>
      </c>
      <c r="AJ84">
        <v>0</v>
      </c>
      <c r="AK84">
        <v>16.026340403152087</v>
      </c>
      <c r="AL84">
        <v>0</v>
      </c>
      <c r="AM84">
        <v>0</v>
      </c>
      <c r="AN84">
        <v>0.57174000000000003</v>
      </c>
      <c r="AO84">
        <v>0</v>
      </c>
      <c r="AP84">
        <v>1.1366817156586577</v>
      </c>
      <c r="AQ84">
        <v>13.809315180952378</v>
      </c>
      <c r="AR84">
        <v>3.5919472472826088</v>
      </c>
      <c r="AS84">
        <v>1.7904783334076719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395.58643416551035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5.4999344389027431</v>
      </c>
      <c r="L85">
        <v>106.002333792502</v>
      </c>
      <c r="M85">
        <v>27.219140744081173</v>
      </c>
      <c r="N85">
        <v>34.944391510318781</v>
      </c>
      <c r="O85">
        <v>0</v>
      </c>
      <c r="P85">
        <v>36.491791059525809</v>
      </c>
      <c r="Q85">
        <v>2.8911078333333338</v>
      </c>
      <c r="R85">
        <v>12.539476860778079</v>
      </c>
      <c r="S85">
        <v>2.8892617271126766</v>
      </c>
      <c r="T85">
        <v>0</v>
      </c>
      <c r="U85">
        <v>20.29103121460745</v>
      </c>
      <c r="V85">
        <v>5.3696530531732405</v>
      </c>
      <c r="W85">
        <v>10.300004605067066</v>
      </c>
      <c r="X85">
        <v>43.633010933267705</v>
      </c>
      <c r="Y85">
        <v>0</v>
      </c>
      <c r="Z85">
        <v>1.9288747840909093</v>
      </c>
      <c r="AA85">
        <v>0</v>
      </c>
      <c r="AB85">
        <v>3.8958511057764436</v>
      </c>
      <c r="AC85">
        <v>5.7310928209517833</v>
      </c>
      <c r="AD85">
        <v>0</v>
      </c>
      <c r="AE85">
        <v>4.8739095320342951</v>
      </c>
      <c r="AF85">
        <v>2.6247621272819468</v>
      </c>
      <c r="AG85">
        <v>0</v>
      </c>
      <c r="AH85">
        <v>11.204384560000001</v>
      </c>
      <c r="AI85">
        <v>0</v>
      </c>
      <c r="AJ85">
        <v>0</v>
      </c>
      <c r="AK85">
        <v>16.026340403152087</v>
      </c>
      <c r="AL85">
        <v>0</v>
      </c>
      <c r="AM85">
        <v>0</v>
      </c>
      <c r="AN85">
        <v>0.57174000000000003</v>
      </c>
      <c r="AO85">
        <v>0</v>
      </c>
      <c r="AP85">
        <v>1.1366817156586577</v>
      </c>
      <c r="AQ85">
        <v>13.417958159999996</v>
      </c>
      <c r="AR85">
        <v>3.5919472472826088</v>
      </c>
      <c r="AS85">
        <v>1.7904783334076719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374.86515856230648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5.5200356821315637</v>
      </c>
      <c r="L86">
        <v>106.002333792502</v>
      </c>
      <c r="M86">
        <v>27.219140744081173</v>
      </c>
      <c r="N86">
        <v>34.944391510318781</v>
      </c>
      <c r="O86">
        <v>0</v>
      </c>
      <c r="P86">
        <v>36.491791059525809</v>
      </c>
      <c r="Q86">
        <v>2.8911078333333338</v>
      </c>
      <c r="R86">
        <v>12.539476860778079</v>
      </c>
      <c r="S86">
        <v>2.8892617271126766</v>
      </c>
      <c r="T86">
        <v>0</v>
      </c>
      <c r="U86">
        <v>20.29103121460745</v>
      </c>
      <c r="V86">
        <v>5.3696530531732405</v>
      </c>
      <c r="W86">
        <v>10.300004605067066</v>
      </c>
      <c r="X86">
        <v>43.633010933267705</v>
      </c>
      <c r="Y86">
        <v>0</v>
      </c>
      <c r="Z86">
        <v>1.9288747840909093</v>
      </c>
      <c r="AA86">
        <v>0</v>
      </c>
      <c r="AB86">
        <v>3.8958511057764436</v>
      </c>
      <c r="AC86">
        <v>5.7310928209517833</v>
      </c>
      <c r="AD86">
        <v>0</v>
      </c>
      <c r="AE86">
        <v>4.8739095320342951</v>
      </c>
      <c r="AF86">
        <v>2.6247621272819468</v>
      </c>
      <c r="AG86">
        <v>0</v>
      </c>
      <c r="AH86">
        <v>11.204384560000001</v>
      </c>
      <c r="AI86">
        <v>0</v>
      </c>
      <c r="AJ86">
        <v>0</v>
      </c>
      <c r="AK86">
        <v>16.026340403152087</v>
      </c>
      <c r="AL86">
        <v>0</v>
      </c>
      <c r="AM86">
        <v>0</v>
      </c>
      <c r="AN86">
        <v>0.57174000000000003</v>
      </c>
      <c r="AO86">
        <v>0</v>
      </c>
      <c r="AP86">
        <v>1.1366817156586577</v>
      </c>
      <c r="AQ86">
        <v>13.417958159999996</v>
      </c>
      <c r="AR86">
        <v>3.5919472472826088</v>
      </c>
      <c r="AS86">
        <v>1.7904783334076719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374.88525980553527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1.9300171746221264</v>
      </c>
      <c r="L87">
        <v>105.99908185931113</v>
      </c>
      <c r="M87">
        <v>27.219140744081173</v>
      </c>
      <c r="N87">
        <v>34.944391510318781</v>
      </c>
      <c r="O87">
        <v>0</v>
      </c>
      <c r="P87">
        <v>36.491791059525809</v>
      </c>
      <c r="Q87">
        <v>2.8911078333333338</v>
      </c>
      <c r="R87">
        <v>5.7813516341096927</v>
      </c>
      <c r="S87">
        <v>2.8892617271126766</v>
      </c>
      <c r="T87">
        <v>0</v>
      </c>
      <c r="U87">
        <v>20.29103121460745</v>
      </c>
      <c r="V87">
        <v>5.5645919590562105</v>
      </c>
      <c r="W87">
        <v>10.300004605067066</v>
      </c>
      <c r="X87">
        <v>43.633010933267705</v>
      </c>
      <c r="Y87">
        <v>0</v>
      </c>
      <c r="Z87">
        <v>0</v>
      </c>
      <c r="AA87">
        <v>0</v>
      </c>
      <c r="AB87">
        <v>3.8958511057764436</v>
      </c>
      <c r="AC87">
        <v>2.8627215519082774</v>
      </c>
      <c r="AD87">
        <v>0</v>
      </c>
      <c r="AE87">
        <v>4.8739095320342951</v>
      </c>
      <c r="AF87">
        <v>2.6247621272819468</v>
      </c>
      <c r="AG87">
        <v>0</v>
      </c>
      <c r="AH87">
        <v>11.204384560000001</v>
      </c>
      <c r="AI87">
        <v>0</v>
      </c>
      <c r="AJ87">
        <v>0</v>
      </c>
      <c r="AK87">
        <v>16.026340403152087</v>
      </c>
      <c r="AL87">
        <v>0</v>
      </c>
      <c r="AM87">
        <v>0</v>
      </c>
      <c r="AN87">
        <v>0.57174000000000003</v>
      </c>
      <c r="AO87">
        <v>0</v>
      </c>
      <c r="AP87">
        <v>1.1366817156586577</v>
      </c>
      <c r="AQ87">
        <v>13.417958159999996</v>
      </c>
      <c r="AR87">
        <v>3.5919472472826088</v>
      </c>
      <c r="AS87">
        <v>1.7904783334076719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359.93155699091517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1.9300171746221264</v>
      </c>
      <c r="L88">
        <v>106.00228904045652</v>
      </c>
      <c r="M88">
        <v>27.219140744081173</v>
      </c>
      <c r="N88">
        <v>34.944391510318781</v>
      </c>
      <c r="O88">
        <v>0</v>
      </c>
      <c r="P88">
        <v>36.491791059525809</v>
      </c>
      <c r="Q88">
        <v>2.8911078333333338</v>
      </c>
      <c r="R88">
        <v>5.7813516341096927</v>
      </c>
      <c r="S88">
        <v>2.8892617271126766</v>
      </c>
      <c r="T88">
        <v>0</v>
      </c>
      <c r="U88">
        <v>20.29103121460745</v>
      </c>
      <c r="V88">
        <v>5.3645243269525267</v>
      </c>
      <c r="W88">
        <v>10.300004605067066</v>
      </c>
      <c r="X88">
        <v>43.633010933267705</v>
      </c>
      <c r="Y88">
        <v>0</v>
      </c>
      <c r="Z88">
        <v>0</v>
      </c>
      <c r="AA88">
        <v>0</v>
      </c>
      <c r="AB88">
        <v>0</v>
      </c>
      <c r="AC88">
        <v>2.8627215519082774</v>
      </c>
      <c r="AD88">
        <v>0</v>
      </c>
      <c r="AE88">
        <v>4.8739095320342951</v>
      </c>
      <c r="AF88">
        <v>2.6247621272819468</v>
      </c>
      <c r="AG88">
        <v>0</v>
      </c>
      <c r="AH88">
        <v>11.204384560000001</v>
      </c>
      <c r="AI88">
        <v>0</v>
      </c>
      <c r="AJ88">
        <v>0</v>
      </c>
      <c r="AK88">
        <v>16.026340403152087</v>
      </c>
      <c r="AL88">
        <v>0</v>
      </c>
      <c r="AM88">
        <v>0</v>
      </c>
      <c r="AN88">
        <v>0.57174000000000003</v>
      </c>
      <c r="AO88">
        <v>0</v>
      </c>
      <c r="AP88">
        <v>1.1366817156586577</v>
      </c>
      <c r="AQ88">
        <v>13.417958159999996</v>
      </c>
      <c r="AR88">
        <v>3.5919472472826088</v>
      </c>
      <c r="AS88">
        <v>1.7904783334076719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355.83884543418043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1.9299838969092427</v>
      </c>
      <c r="L89">
        <v>106.0014610135908</v>
      </c>
      <c r="M89">
        <v>27.219140744081173</v>
      </c>
      <c r="N89">
        <v>34.944391510318781</v>
      </c>
      <c r="O89">
        <v>0</v>
      </c>
      <c r="P89">
        <v>36.491791059525809</v>
      </c>
      <c r="Q89">
        <v>2.8911078333333338</v>
      </c>
      <c r="R89">
        <v>5.7813516341096927</v>
      </c>
      <c r="S89">
        <v>2.8892617271126766</v>
      </c>
      <c r="T89">
        <v>0</v>
      </c>
      <c r="U89">
        <v>20.29103121460745</v>
      </c>
      <c r="V89">
        <v>5.3645243269525267</v>
      </c>
      <c r="W89">
        <v>10.300004605067066</v>
      </c>
      <c r="X89">
        <v>43.633010933267705</v>
      </c>
      <c r="Y89">
        <v>0</v>
      </c>
      <c r="Z89">
        <v>0</v>
      </c>
      <c r="AA89">
        <v>0</v>
      </c>
      <c r="AB89">
        <v>0</v>
      </c>
      <c r="AC89">
        <v>2.8627215519082774</v>
      </c>
      <c r="AD89">
        <v>0</v>
      </c>
      <c r="AE89">
        <v>4.8739095320342951</v>
      </c>
      <c r="AF89">
        <v>2.6247621272819468</v>
      </c>
      <c r="AG89">
        <v>0</v>
      </c>
      <c r="AH89">
        <v>11.204384560000001</v>
      </c>
      <c r="AI89">
        <v>0</v>
      </c>
      <c r="AJ89">
        <v>0</v>
      </c>
      <c r="AK89">
        <v>16.026340403152087</v>
      </c>
      <c r="AL89">
        <v>0</v>
      </c>
      <c r="AM89">
        <v>0</v>
      </c>
      <c r="AN89">
        <v>0.57174000000000003</v>
      </c>
      <c r="AO89">
        <v>0</v>
      </c>
      <c r="AP89">
        <v>1.1366817156586577</v>
      </c>
      <c r="AQ89">
        <v>13.604318689999998</v>
      </c>
      <c r="AR89">
        <v>3.5919472472826088</v>
      </c>
      <c r="AS89">
        <v>1.7904783334076719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356.02434465960181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1.9299838969092427</v>
      </c>
      <c r="L90">
        <v>106.0014610135908</v>
      </c>
      <c r="M90">
        <v>27.219140744081173</v>
      </c>
      <c r="N90">
        <v>34.944391510318781</v>
      </c>
      <c r="O90">
        <v>0</v>
      </c>
      <c r="P90">
        <v>36.491791059525809</v>
      </c>
      <c r="Q90">
        <v>2.8911078333333338</v>
      </c>
      <c r="R90">
        <v>5.7813516341096927</v>
      </c>
      <c r="S90">
        <v>2.8892617271126766</v>
      </c>
      <c r="T90">
        <v>0</v>
      </c>
      <c r="U90">
        <v>20.29103121460745</v>
      </c>
      <c r="V90">
        <v>1.9298556014568158</v>
      </c>
      <c r="W90">
        <v>10.300004605067066</v>
      </c>
      <c r="X90">
        <v>43.633010933267705</v>
      </c>
      <c r="Y90">
        <v>0</v>
      </c>
      <c r="Z90">
        <v>0</v>
      </c>
      <c r="AA90">
        <v>0</v>
      </c>
      <c r="AB90">
        <v>0</v>
      </c>
      <c r="AC90">
        <v>2.8627215519082774</v>
      </c>
      <c r="AD90">
        <v>0</v>
      </c>
      <c r="AE90">
        <v>4.8739095320342951</v>
      </c>
      <c r="AF90">
        <v>2.6247621272819468</v>
      </c>
      <c r="AG90">
        <v>0</v>
      </c>
      <c r="AH90">
        <v>5.6021922800000006</v>
      </c>
      <c r="AI90">
        <v>0</v>
      </c>
      <c r="AJ90">
        <v>0</v>
      </c>
      <c r="AK90">
        <v>16.026340403152087</v>
      </c>
      <c r="AL90">
        <v>0</v>
      </c>
      <c r="AM90">
        <v>0</v>
      </c>
      <c r="AN90">
        <v>0.57174000000000003</v>
      </c>
      <c r="AO90">
        <v>0</v>
      </c>
      <c r="AP90">
        <v>1.1366817156586577</v>
      </c>
      <c r="AQ90">
        <v>9.2062101206349194</v>
      </c>
      <c r="AR90">
        <v>3.5919472472826088</v>
      </c>
      <c r="AS90">
        <v>1.7904783334076719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342.58937508474099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1.9299854879278766</v>
      </c>
      <c r="L91">
        <v>106.00415603759778</v>
      </c>
      <c r="M91">
        <v>27.219140744081173</v>
      </c>
      <c r="N91">
        <v>34.944391510318781</v>
      </c>
      <c r="O91">
        <v>0</v>
      </c>
      <c r="P91">
        <v>36.491791059525809</v>
      </c>
      <c r="Q91">
        <v>2.8911078333333338</v>
      </c>
      <c r="R91">
        <v>5.7813516341096927</v>
      </c>
      <c r="S91">
        <v>2.8892617271126766</v>
      </c>
      <c r="T91">
        <v>0</v>
      </c>
      <c r="U91">
        <v>20.29103121460745</v>
      </c>
      <c r="V91">
        <v>1.9298556014568158</v>
      </c>
      <c r="W91">
        <v>10.300004605067066</v>
      </c>
      <c r="X91">
        <v>44.697145590258557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4.8739095320342951</v>
      </c>
      <c r="AF91">
        <v>2.6247621272819468</v>
      </c>
      <c r="AG91">
        <v>0</v>
      </c>
      <c r="AH91">
        <v>0</v>
      </c>
      <c r="AI91">
        <v>0</v>
      </c>
      <c r="AJ91">
        <v>0</v>
      </c>
      <c r="AK91">
        <v>16.026340403152087</v>
      </c>
      <c r="AL91">
        <v>0</v>
      </c>
      <c r="AM91">
        <v>0</v>
      </c>
      <c r="AN91">
        <v>0.57174000000000003</v>
      </c>
      <c r="AO91">
        <v>0</v>
      </c>
      <c r="AP91">
        <v>1.1366817156586577</v>
      </c>
      <c r="AQ91">
        <v>9.2062101206349194</v>
      </c>
      <c r="AR91">
        <v>3.5919472472826088</v>
      </c>
      <c r="AS91">
        <v>1.9894204727178117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335.39023466415932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1.9800145092597212</v>
      </c>
      <c r="L92">
        <v>102.19176661768519</v>
      </c>
      <c r="M92">
        <v>27.219140744081173</v>
      </c>
      <c r="N92">
        <v>34.944391510318781</v>
      </c>
      <c r="O92">
        <v>0</v>
      </c>
      <c r="P92">
        <v>36.491791059525809</v>
      </c>
      <c r="Q92">
        <v>2.8911078333333338</v>
      </c>
      <c r="R92">
        <v>5.7813516341096927</v>
      </c>
      <c r="S92">
        <v>2.8892617271126766</v>
      </c>
      <c r="T92">
        <v>0</v>
      </c>
      <c r="U92">
        <v>20.29103121460745</v>
      </c>
      <c r="V92">
        <v>1.9298556014568158</v>
      </c>
      <c r="W92">
        <v>10.300004605067066</v>
      </c>
      <c r="X92">
        <v>43.635881130237188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4.8739095320342951</v>
      </c>
      <c r="AF92">
        <v>2.6247621272819468</v>
      </c>
      <c r="AG92">
        <v>0</v>
      </c>
      <c r="AH92">
        <v>0</v>
      </c>
      <c r="AI92">
        <v>0</v>
      </c>
      <c r="AJ92">
        <v>0</v>
      </c>
      <c r="AK92">
        <v>16.026340403152087</v>
      </c>
      <c r="AL92">
        <v>0</v>
      </c>
      <c r="AM92">
        <v>0</v>
      </c>
      <c r="AN92">
        <v>0.57174000000000003</v>
      </c>
      <c r="AO92">
        <v>0</v>
      </c>
      <c r="AP92">
        <v>1.1366817156586577</v>
      </c>
      <c r="AQ92">
        <v>9.2062101206349194</v>
      </c>
      <c r="AR92">
        <v>3.5919472472826088</v>
      </c>
      <c r="AS92">
        <v>1.9894204727178117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330.56660980555722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1.9299808617611844</v>
      </c>
      <c r="L93">
        <v>102.19176661768519</v>
      </c>
      <c r="M93">
        <v>27.219140744081173</v>
      </c>
      <c r="N93">
        <v>34.944391510318781</v>
      </c>
      <c r="O93">
        <v>0</v>
      </c>
      <c r="P93">
        <v>36.491791059525809</v>
      </c>
      <c r="Q93">
        <v>2.8911078333333338</v>
      </c>
      <c r="R93">
        <v>5.7813516341096927</v>
      </c>
      <c r="S93">
        <v>2.8892617271126766</v>
      </c>
      <c r="T93">
        <v>0</v>
      </c>
      <c r="U93">
        <v>20.29103121460745</v>
      </c>
      <c r="V93">
        <v>1.9298556014568158</v>
      </c>
      <c r="W93">
        <v>10.300004605067066</v>
      </c>
      <c r="X93">
        <v>13.941411991893332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4.8739095320342951</v>
      </c>
      <c r="AF93">
        <v>2.6247621272819468</v>
      </c>
      <c r="AG93">
        <v>0</v>
      </c>
      <c r="AH93">
        <v>0</v>
      </c>
      <c r="AI93">
        <v>0</v>
      </c>
      <c r="AJ93">
        <v>0</v>
      </c>
      <c r="AK93">
        <v>16.026340403152087</v>
      </c>
      <c r="AL93">
        <v>0</v>
      </c>
      <c r="AM93">
        <v>0</v>
      </c>
      <c r="AN93">
        <v>0.57174000000000003</v>
      </c>
      <c r="AO93">
        <v>0</v>
      </c>
      <c r="AP93">
        <v>1.1366817156586577</v>
      </c>
      <c r="AQ93">
        <v>4.6031050603174597</v>
      </c>
      <c r="AR93">
        <v>3.5919472472826088</v>
      </c>
      <c r="AS93">
        <v>2.1883623052334231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296.41794379191288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1.9299754461268122</v>
      </c>
      <c r="L94">
        <v>102.19176661768519</v>
      </c>
      <c r="M94">
        <v>27.219140744081173</v>
      </c>
      <c r="N94">
        <v>34.944391510318781</v>
      </c>
      <c r="O94">
        <v>0</v>
      </c>
      <c r="P94">
        <v>36.491791059525809</v>
      </c>
      <c r="Q94">
        <v>2.8911078333333338</v>
      </c>
      <c r="R94">
        <v>5.7813516341096927</v>
      </c>
      <c r="S94">
        <v>2.8892617271126766</v>
      </c>
      <c r="T94">
        <v>0</v>
      </c>
      <c r="U94">
        <v>20.29103121460745</v>
      </c>
      <c r="V94">
        <v>1.9298556014568158</v>
      </c>
      <c r="W94">
        <v>10.300004605067066</v>
      </c>
      <c r="X94">
        <v>13.941315702097405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4.8739095320342951</v>
      </c>
      <c r="AF94">
        <v>2.6247621272819468</v>
      </c>
      <c r="AG94">
        <v>0</v>
      </c>
      <c r="AH94">
        <v>0</v>
      </c>
      <c r="AI94">
        <v>0</v>
      </c>
      <c r="AJ94">
        <v>0</v>
      </c>
      <c r="AK94">
        <v>16.026340403152087</v>
      </c>
      <c r="AL94">
        <v>0</v>
      </c>
      <c r="AM94">
        <v>0</v>
      </c>
      <c r="AN94">
        <v>0.57174000000000003</v>
      </c>
      <c r="AO94">
        <v>0</v>
      </c>
      <c r="AP94">
        <v>1.1366817156586577</v>
      </c>
      <c r="AQ94">
        <v>4.6031050603174597</v>
      </c>
      <c r="AR94">
        <v>3.5919472472826088</v>
      </c>
      <c r="AS94">
        <v>2.1883623052334231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296.41784208648261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1.9299754461268122</v>
      </c>
      <c r="L95">
        <v>102.19176661768519</v>
      </c>
      <c r="M95">
        <v>27.219140744081173</v>
      </c>
      <c r="N95">
        <v>34.944391510318781</v>
      </c>
      <c r="O95">
        <v>0</v>
      </c>
      <c r="P95">
        <v>36.491791059525809</v>
      </c>
      <c r="Q95">
        <v>2.8911078333333338</v>
      </c>
      <c r="R95">
        <v>5.7817335570881232</v>
      </c>
      <c r="S95">
        <v>2.8892617271126766</v>
      </c>
      <c r="T95">
        <v>0</v>
      </c>
      <c r="U95">
        <v>20.29103121460745</v>
      </c>
      <c r="V95">
        <v>1.929929894967177</v>
      </c>
      <c r="W95">
        <v>10.299760874371859</v>
      </c>
      <c r="X95">
        <v>13.93930840775862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4.8739095320342951</v>
      </c>
      <c r="AF95">
        <v>2.6247621272819468</v>
      </c>
      <c r="AG95">
        <v>0</v>
      </c>
      <c r="AH95">
        <v>0</v>
      </c>
      <c r="AI95">
        <v>0</v>
      </c>
      <c r="AJ95">
        <v>0</v>
      </c>
      <c r="AK95">
        <v>16.026340403152087</v>
      </c>
      <c r="AL95">
        <v>0</v>
      </c>
      <c r="AM95">
        <v>0</v>
      </c>
      <c r="AN95">
        <v>0.57174000000000003</v>
      </c>
      <c r="AO95">
        <v>0</v>
      </c>
      <c r="AP95">
        <v>1.1366817156586577</v>
      </c>
      <c r="AQ95">
        <v>4.6031050603174597</v>
      </c>
      <c r="AR95">
        <v>2.6123252986413048</v>
      </c>
      <c r="AS95">
        <v>2.1883623052334231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295.43642532929607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1.9299754461268122</v>
      </c>
      <c r="L96">
        <v>102.19176661768519</v>
      </c>
      <c r="M96">
        <v>27.219140744081173</v>
      </c>
      <c r="N96">
        <v>34.944391510318781</v>
      </c>
      <c r="O96">
        <v>0</v>
      </c>
      <c r="P96">
        <v>36.491791059525809</v>
      </c>
      <c r="Q96">
        <v>2.8911078333333338</v>
      </c>
      <c r="R96">
        <v>5.7817335570881232</v>
      </c>
      <c r="S96">
        <v>2.8892617271126766</v>
      </c>
      <c r="T96">
        <v>0</v>
      </c>
      <c r="U96">
        <v>20.29103121460745</v>
      </c>
      <c r="V96">
        <v>1.929929894967177</v>
      </c>
      <c r="W96">
        <v>4.8193074462674321</v>
      </c>
      <c r="X96">
        <v>13.93930840775862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4.8739095320342951</v>
      </c>
      <c r="AF96">
        <v>2.6247621272819468</v>
      </c>
      <c r="AG96">
        <v>0</v>
      </c>
      <c r="AH96">
        <v>0</v>
      </c>
      <c r="AI96">
        <v>0</v>
      </c>
      <c r="AJ96">
        <v>0</v>
      </c>
      <c r="AK96">
        <v>16.026340403152087</v>
      </c>
      <c r="AL96">
        <v>0</v>
      </c>
      <c r="AM96">
        <v>0</v>
      </c>
      <c r="AN96">
        <v>0.57174000000000003</v>
      </c>
      <c r="AO96">
        <v>0</v>
      </c>
      <c r="AP96">
        <v>1.1366817156586577</v>
      </c>
      <c r="AQ96">
        <v>0</v>
      </c>
      <c r="AR96">
        <v>2.6123252986413048</v>
      </c>
      <c r="AS96">
        <v>2.1883623052334231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285.35286684087424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1.9299754461268122</v>
      </c>
      <c r="L97">
        <v>102.19176661768519</v>
      </c>
      <c r="M97">
        <v>27.219140744081173</v>
      </c>
      <c r="N97">
        <v>34.944391510318781</v>
      </c>
      <c r="O97">
        <v>0</v>
      </c>
      <c r="P97">
        <v>36.491791059525809</v>
      </c>
      <c r="Q97">
        <v>2.8911078333333338</v>
      </c>
      <c r="R97">
        <v>5.7817335570881232</v>
      </c>
      <c r="S97">
        <v>2.8892617271126766</v>
      </c>
      <c r="T97">
        <v>0</v>
      </c>
      <c r="U97">
        <v>20.29103121460745</v>
      </c>
      <c r="V97">
        <v>1.929929894967177</v>
      </c>
      <c r="W97">
        <v>4.8193074462674321</v>
      </c>
      <c r="X97">
        <v>13.93930840775862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4.8739095320342951</v>
      </c>
      <c r="AF97">
        <v>2.6247621272819468</v>
      </c>
      <c r="AG97">
        <v>0</v>
      </c>
      <c r="AH97">
        <v>0</v>
      </c>
      <c r="AI97">
        <v>0</v>
      </c>
      <c r="AJ97">
        <v>0</v>
      </c>
      <c r="AK97">
        <v>16.026340403152087</v>
      </c>
      <c r="AL97">
        <v>0</v>
      </c>
      <c r="AM97">
        <v>0</v>
      </c>
      <c r="AN97">
        <v>0.57174000000000003</v>
      </c>
      <c r="AO97">
        <v>0</v>
      </c>
      <c r="AP97">
        <v>1.1366817156586577</v>
      </c>
      <c r="AQ97">
        <v>0</v>
      </c>
      <c r="AR97">
        <v>2.6123252986413048</v>
      </c>
      <c r="AS97">
        <v>2.1883623052334231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285.35286684087424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1.9299754461268122</v>
      </c>
      <c r="L98">
        <v>102.19176661768519</v>
      </c>
      <c r="M98">
        <v>27.219140744081173</v>
      </c>
      <c r="N98">
        <v>34.944391510318781</v>
      </c>
      <c r="O98">
        <v>0</v>
      </c>
      <c r="P98">
        <v>36.491791059525809</v>
      </c>
      <c r="Q98">
        <v>2.8911078333333338</v>
      </c>
      <c r="R98">
        <v>5.7817335570881232</v>
      </c>
      <c r="S98">
        <v>2.8892617271126766</v>
      </c>
      <c r="T98">
        <v>0</v>
      </c>
      <c r="U98">
        <v>20.29103121460745</v>
      </c>
      <c r="V98">
        <v>1.929929894967177</v>
      </c>
      <c r="W98">
        <v>4.8193074462674321</v>
      </c>
      <c r="X98">
        <v>13.940649226166554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4.8739095320342951</v>
      </c>
      <c r="AF98">
        <v>2.6247621272819468</v>
      </c>
      <c r="AG98">
        <v>0</v>
      </c>
      <c r="AH98">
        <v>0</v>
      </c>
      <c r="AI98">
        <v>0</v>
      </c>
      <c r="AJ98">
        <v>0</v>
      </c>
      <c r="AK98">
        <v>16.026340403152087</v>
      </c>
      <c r="AL98">
        <v>0</v>
      </c>
      <c r="AM98">
        <v>0</v>
      </c>
      <c r="AN98">
        <v>0.57174000000000003</v>
      </c>
      <c r="AO98">
        <v>0</v>
      </c>
      <c r="AP98">
        <v>1.1366817156586577</v>
      </c>
      <c r="AQ98">
        <v>0</v>
      </c>
      <c r="AR98">
        <v>2.6123252986413048</v>
      </c>
      <c r="AS98">
        <v>2.1883623052334231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285.35420765928217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0.10691255571663406</v>
      </c>
      <c r="L99">
        <f t="shared" si="2"/>
        <v>3.4498378529210729</v>
      </c>
      <c r="M99">
        <f t="shared" si="2"/>
        <v>0.65125108831917888</v>
      </c>
      <c r="N99">
        <f t="shared" si="2"/>
        <v>0.83866581323517797</v>
      </c>
      <c r="O99">
        <f t="shared" si="2"/>
        <v>0</v>
      </c>
      <c r="P99">
        <f t="shared" si="2"/>
        <v>0.87580298542862067</v>
      </c>
      <c r="Q99">
        <f t="shared" si="2"/>
        <v>9.1820544601049964E-2</v>
      </c>
      <c r="R99">
        <f t="shared" si="2"/>
        <v>0.23659030051405269</v>
      </c>
      <c r="S99">
        <f t="shared" si="2"/>
        <v>0.13346382332871662</v>
      </c>
      <c r="T99">
        <f t="shared" si="2"/>
        <v>0</v>
      </c>
      <c r="U99">
        <f t="shared" si="2"/>
        <v>0.5772840546960597</v>
      </c>
      <c r="V99">
        <f t="shared" si="2"/>
        <v>9.8616476571624104E-2</v>
      </c>
      <c r="W99">
        <f t="shared" si="2"/>
        <v>0.21020086525444862</v>
      </c>
      <c r="X99">
        <f t="shared" si="2"/>
        <v>0.76971160976767417</v>
      </c>
      <c r="Y99">
        <f t="shared" si="2"/>
        <v>0</v>
      </c>
      <c r="Z99">
        <f t="shared" si="2"/>
        <v>1.7052061090909097E-2</v>
      </c>
      <c r="AA99">
        <f t="shared" si="2"/>
        <v>3.7393052283649787E-2</v>
      </c>
      <c r="AB99">
        <f t="shared" si="2"/>
        <v>4.9202863385221299E-2</v>
      </c>
      <c r="AC99">
        <f t="shared" si="2"/>
        <v>3.4549469222357458E-2</v>
      </c>
      <c r="AD99">
        <f t="shared" si="2"/>
        <v>3.6488209720514767E-2</v>
      </c>
      <c r="AE99">
        <f t="shared" si="2"/>
        <v>0.12550317152361665</v>
      </c>
      <c r="AF99">
        <f t="shared" si="2"/>
        <v>6.0952810439908668E-2</v>
      </c>
      <c r="AG99">
        <f t="shared" si="2"/>
        <v>0</v>
      </c>
      <c r="AH99">
        <f t="shared" si="2"/>
        <v>0.22968988347999997</v>
      </c>
      <c r="AI99">
        <f t="shared" si="2"/>
        <v>1.4874809792733697E-2</v>
      </c>
      <c r="AJ99">
        <f t="shared" si="2"/>
        <v>0</v>
      </c>
      <c r="AK99">
        <f t="shared" si="2"/>
        <v>0.38463216967564962</v>
      </c>
      <c r="AL99">
        <f t="shared" si="2"/>
        <v>0</v>
      </c>
      <c r="AM99">
        <f t="shared" si="2"/>
        <v>1.1824380539384845E-2</v>
      </c>
      <c r="AN99">
        <f t="shared" si="2"/>
        <v>1.3721759999999973E-2</v>
      </c>
      <c r="AO99">
        <f t="shared" si="2"/>
        <v>0</v>
      </c>
      <c r="AP99">
        <f t="shared" si="2"/>
        <v>2.3737704680633805E-2</v>
      </c>
      <c r="AQ99">
        <f t="shared" si="2"/>
        <v>0.12038890168964279</v>
      </c>
      <c r="AR99">
        <f t="shared" si="2"/>
        <v>7.6410515061956563E-2</v>
      </c>
      <c r="AS99">
        <f t="shared" si="2"/>
        <v>6.2099756388157901E-2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9.3386794893286478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42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16.100444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16.100444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16.100444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16.100444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14.461477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14.461477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14.461477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14.461477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14.461477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14.461477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14.461477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14.461477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14.461477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14.461477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14.461477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14.461477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13.740621000000001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13.740621000000001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14.461477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14.461477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13.058571000000001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13.058571000000001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14.461477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14.461477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14.461477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14.461477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14.461477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14.461477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14.461477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14.461477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14.461477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14.461477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14.461477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14.461477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14.461477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14.461477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14.461477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14.461477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14.461477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14.461477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14.461477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14.461477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14.461477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14.461477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14.461477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14.461477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14.461477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14.461477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14.461477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14.461477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14.461477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14.461477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14.461477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14.461477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14.461477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14.461477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14.461477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14.461477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14.461477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14.461477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14.461477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14.461477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14.461477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14.461477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14.461477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14.461477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14.461477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14.461477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14.461477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14.461477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14.461477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14.461477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14.461477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14.461477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14.461477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14.461477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14.461477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14.461477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14.461477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14.461477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14.461477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14.461477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14.461477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14.461477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14.461477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14.461477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14.461477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14.461477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14.461477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14.461477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14.461477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14.461477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14.461477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14.461477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14.461477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14.461477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14.461477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14.461477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14.461477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14.461477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14.461477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14.461477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14.461477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14.461477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14.461477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14.461477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14.461477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14.461477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14.461477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14.461477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14.461477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14.461477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14.461477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14.461477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14.461477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14.461477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14.461477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14.461477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14.461477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14.461477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14.461477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14.461477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14.461477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14.461477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14.461477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14.461477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14.461477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14.461477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14.461477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14.461477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14.461477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14.461477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14.461477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14.461477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14.461477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14.461477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14.461477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14.461477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14.461477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14.461477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14.461477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14.461477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14.461477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14.461477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14.461477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14.461477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14.461477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14.461477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14.461477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14.461477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14.461477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14.461477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14.461477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14.461477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14.461477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14.461477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14.461477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14.461477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14.461477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14.461477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14.461477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14.461477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14.461477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14.461477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14.461477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14.461477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14.461477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14.461477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14.461477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14.461477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14.461477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14.461477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14.461477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14.461477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14.461477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14.461477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14.461477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14.461477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14.461477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14.461477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14.461477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14.461477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14.461477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14.461477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14.461477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14.461477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14.461477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14.461477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14.461477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14.461477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14.461477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14.461477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0.34736399099999987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0.34736399099999987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tabSelected="1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45261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50.01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50.01</v>
      </c>
    </row>
    <row r="4" spans="1:9">
      <c r="A4" s="8" t="s">
        <v>46</v>
      </c>
      <c r="B4" s="8">
        <v>50.02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50.02</v>
      </c>
    </row>
    <row r="5" spans="1:9">
      <c r="A5" s="8" t="s">
        <v>47</v>
      </c>
      <c r="B5" s="8">
        <v>49.97</v>
      </c>
      <c r="C5" s="8">
        <f t="shared" si="0"/>
        <v>1</v>
      </c>
      <c r="D5" s="8">
        <f t="shared" si="1"/>
        <v>0</v>
      </c>
      <c r="F5" s="8">
        <f t="shared" si="2"/>
        <v>49.97</v>
      </c>
    </row>
    <row r="6" spans="1:9">
      <c r="A6" s="8" t="s">
        <v>48</v>
      </c>
      <c r="B6" s="8">
        <v>50.03</v>
      </c>
      <c r="C6" s="8">
        <f t="shared" si="0"/>
        <v>1</v>
      </c>
      <c r="D6" s="8">
        <f t="shared" si="1"/>
        <v>0</v>
      </c>
      <c r="F6" s="8">
        <f t="shared" si="2"/>
        <v>50.03</v>
      </c>
    </row>
    <row r="7" spans="1:9">
      <c r="A7" s="8" t="s">
        <v>49</v>
      </c>
      <c r="B7" s="8">
        <v>50.02</v>
      </c>
      <c r="C7" s="8">
        <f t="shared" si="0"/>
        <v>1</v>
      </c>
      <c r="D7" s="8">
        <f t="shared" si="1"/>
        <v>0</v>
      </c>
      <c r="F7" s="8">
        <f t="shared" si="2"/>
        <v>50.02</v>
      </c>
    </row>
    <row r="8" spans="1:9">
      <c r="A8" s="8" t="s">
        <v>50</v>
      </c>
      <c r="B8" s="8">
        <v>49.98</v>
      </c>
      <c r="C8" s="8">
        <f t="shared" si="0"/>
        <v>1</v>
      </c>
      <c r="D8" s="8">
        <f t="shared" si="1"/>
        <v>0</v>
      </c>
      <c r="F8" s="8">
        <f t="shared" si="2"/>
        <v>49.98</v>
      </c>
    </row>
    <row r="9" spans="1:9">
      <c r="A9" s="8" t="s">
        <v>51</v>
      </c>
      <c r="B9" s="8">
        <v>49.92</v>
      </c>
      <c r="C9" s="8">
        <f t="shared" si="0"/>
        <v>1</v>
      </c>
      <c r="D9" s="8">
        <f t="shared" si="1"/>
        <v>0</v>
      </c>
      <c r="F9" s="8">
        <f t="shared" si="2"/>
        <v>49.92</v>
      </c>
    </row>
    <row r="10" spans="1:9">
      <c r="A10" s="8" t="s">
        <v>52</v>
      </c>
      <c r="B10" s="8">
        <v>49.93</v>
      </c>
      <c r="C10" s="8">
        <f t="shared" si="0"/>
        <v>1</v>
      </c>
      <c r="D10" s="8">
        <f t="shared" si="1"/>
        <v>0</v>
      </c>
      <c r="F10" s="8">
        <f t="shared" si="2"/>
        <v>49.93</v>
      </c>
    </row>
    <row r="11" spans="1:9">
      <c r="A11" s="8" t="s">
        <v>53</v>
      </c>
      <c r="B11" s="8">
        <v>49.94</v>
      </c>
      <c r="C11" s="8">
        <f t="shared" si="0"/>
        <v>1</v>
      </c>
      <c r="D11" s="8">
        <f t="shared" si="1"/>
        <v>0</v>
      </c>
      <c r="F11" s="8">
        <f t="shared" si="2"/>
        <v>49.94</v>
      </c>
    </row>
    <row r="12" spans="1:9">
      <c r="A12" s="8" t="s">
        <v>54</v>
      </c>
      <c r="B12" s="8">
        <v>49.97</v>
      </c>
      <c r="C12" s="8">
        <f t="shared" si="0"/>
        <v>1</v>
      </c>
      <c r="D12" s="8">
        <f t="shared" si="1"/>
        <v>0</v>
      </c>
      <c r="F12" s="8">
        <f t="shared" si="2"/>
        <v>49.97</v>
      </c>
    </row>
    <row r="13" spans="1:9">
      <c r="A13" s="8" t="s">
        <v>55</v>
      </c>
      <c r="B13" s="8">
        <v>49.94</v>
      </c>
      <c r="C13" s="8">
        <f t="shared" si="0"/>
        <v>1</v>
      </c>
      <c r="D13" s="8">
        <f t="shared" si="1"/>
        <v>0</v>
      </c>
      <c r="F13" s="8">
        <f t="shared" si="2"/>
        <v>49.94</v>
      </c>
    </row>
    <row r="14" spans="1:9">
      <c r="A14" s="8" t="s">
        <v>56</v>
      </c>
      <c r="B14" s="8">
        <v>49.97</v>
      </c>
      <c r="C14" s="8">
        <f t="shared" si="0"/>
        <v>1</v>
      </c>
      <c r="D14" s="8">
        <f t="shared" si="1"/>
        <v>0</v>
      </c>
      <c r="F14" s="8">
        <f t="shared" si="2"/>
        <v>49.97</v>
      </c>
    </row>
    <row r="15" spans="1:9">
      <c r="A15" s="8" t="s">
        <v>57</v>
      </c>
      <c r="B15" s="8">
        <v>49.98</v>
      </c>
      <c r="C15" s="8">
        <f t="shared" si="0"/>
        <v>1</v>
      </c>
      <c r="D15" s="8">
        <f t="shared" si="1"/>
        <v>0</v>
      </c>
      <c r="F15" s="8">
        <f t="shared" si="2"/>
        <v>49.98</v>
      </c>
    </row>
    <row r="16" spans="1:9">
      <c r="A16" s="8" t="s">
        <v>58</v>
      </c>
      <c r="B16" s="8">
        <v>49.98</v>
      </c>
      <c r="C16" s="8">
        <f t="shared" si="0"/>
        <v>1</v>
      </c>
      <c r="D16" s="8">
        <f t="shared" si="1"/>
        <v>0</v>
      </c>
      <c r="F16" s="8">
        <f t="shared" si="2"/>
        <v>49.98</v>
      </c>
    </row>
    <row r="17" spans="1:6">
      <c r="A17" s="8" t="s">
        <v>59</v>
      </c>
      <c r="B17" s="8">
        <v>49.97</v>
      </c>
      <c r="C17" s="8">
        <f t="shared" si="0"/>
        <v>1</v>
      </c>
      <c r="D17" s="8">
        <f t="shared" si="1"/>
        <v>0</v>
      </c>
      <c r="F17" s="8">
        <f t="shared" si="2"/>
        <v>49.97</v>
      </c>
    </row>
    <row r="18" spans="1:6">
      <c r="A18" s="8" t="s">
        <v>60</v>
      </c>
      <c r="B18" s="8">
        <v>49.98</v>
      </c>
      <c r="C18" s="8">
        <f t="shared" si="0"/>
        <v>1</v>
      </c>
      <c r="D18" s="8">
        <f t="shared" si="1"/>
        <v>0</v>
      </c>
      <c r="F18" s="8">
        <f t="shared" si="2"/>
        <v>49.98</v>
      </c>
    </row>
    <row r="19" spans="1:6">
      <c r="A19" s="8" t="s">
        <v>61</v>
      </c>
      <c r="B19" s="8">
        <v>50</v>
      </c>
      <c r="C19" s="8">
        <f t="shared" si="0"/>
        <v>1</v>
      </c>
      <c r="D19" s="8">
        <f t="shared" si="1"/>
        <v>0</v>
      </c>
      <c r="F19" s="8">
        <f t="shared" si="2"/>
        <v>50</v>
      </c>
    </row>
    <row r="20" spans="1:6">
      <c r="A20" s="8" t="s">
        <v>62</v>
      </c>
      <c r="B20" s="8">
        <v>49.96</v>
      </c>
      <c r="C20" s="8">
        <f t="shared" si="0"/>
        <v>1</v>
      </c>
      <c r="D20" s="8">
        <f t="shared" si="1"/>
        <v>0</v>
      </c>
      <c r="F20" s="8">
        <f t="shared" si="2"/>
        <v>49.96</v>
      </c>
    </row>
    <row r="21" spans="1:6">
      <c r="A21" s="8" t="s">
        <v>63</v>
      </c>
      <c r="B21" s="8">
        <v>49.94</v>
      </c>
      <c r="C21" s="8">
        <f t="shared" si="0"/>
        <v>1</v>
      </c>
      <c r="D21" s="8">
        <f t="shared" si="1"/>
        <v>0</v>
      </c>
      <c r="F21" s="8">
        <f t="shared" si="2"/>
        <v>49.94</v>
      </c>
    </row>
    <row r="22" spans="1:6">
      <c r="A22" s="8" t="s">
        <v>64</v>
      </c>
      <c r="B22" s="8">
        <v>49.94</v>
      </c>
      <c r="C22" s="8">
        <f t="shared" si="0"/>
        <v>1</v>
      </c>
      <c r="D22" s="8">
        <f t="shared" si="1"/>
        <v>0</v>
      </c>
      <c r="F22" s="8">
        <f t="shared" si="2"/>
        <v>49.94</v>
      </c>
    </row>
    <row r="23" spans="1:6">
      <c r="A23" s="8" t="s">
        <v>65</v>
      </c>
      <c r="B23" s="8">
        <v>49.86</v>
      </c>
      <c r="C23" s="8">
        <f t="shared" si="0"/>
        <v>1</v>
      </c>
      <c r="D23" s="8">
        <f t="shared" si="1"/>
        <v>0</v>
      </c>
      <c r="F23" s="8">
        <f t="shared" si="2"/>
        <v>49.86</v>
      </c>
    </row>
    <row r="24" spans="1:6">
      <c r="A24" s="8" t="s">
        <v>66</v>
      </c>
      <c r="B24" s="8">
        <v>49.94</v>
      </c>
      <c r="C24" s="8">
        <f t="shared" si="0"/>
        <v>1</v>
      </c>
      <c r="D24" s="8">
        <f t="shared" si="1"/>
        <v>0</v>
      </c>
      <c r="F24" s="8">
        <f t="shared" si="2"/>
        <v>49.94</v>
      </c>
    </row>
    <row r="25" spans="1:6">
      <c r="A25" s="8" t="s">
        <v>67</v>
      </c>
      <c r="B25" s="8">
        <v>49.93</v>
      </c>
      <c r="C25" s="8">
        <f t="shared" si="0"/>
        <v>1</v>
      </c>
      <c r="D25" s="8">
        <f t="shared" si="1"/>
        <v>0</v>
      </c>
      <c r="F25" s="8">
        <f t="shared" si="2"/>
        <v>49.93</v>
      </c>
    </row>
    <row r="26" spans="1:6">
      <c r="A26" s="8" t="s">
        <v>68</v>
      </c>
      <c r="B26" s="8">
        <v>49.92</v>
      </c>
      <c r="C26" s="8">
        <f t="shared" si="0"/>
        <v>1</v>
      </c>
      <c r="D26" s="8">
        <f t="shared" si="1"/>
        <v>0</v>
      </c>
      <c r="F26" s="8">
        <f t="shared" si="2"/>
        <v>49.92</v>
      </c>
    </row>
    <row r="27" spans="1:6">
      <c r="A27" s="8" t="s">
        <v>69</v>
      </c>
      <c r="B27" s="8">
        <v>49.94</v>
      </c>
      <c r="C27" s="8">
        <f t="shared" si="0"/>
        <v>1</v>
      </c>
      <c r="D27" s="8">
        <f t="shared" si="1"/>
        <v>0</v>
      </c>
      <c r="F27" s="8">
        <f t="shared" si="2"/>
        <v>49.94</v>
      </c>
    </row>
    <row r="28" spans="1:6">
      <c r="A28" s="8" t="s">
        <v>70</v>
      </c>
      <c r="B28" s="8">
        <v>49.9</v>
      </c>
      <c r="C28" s="8">
        <f t="shared" si="0"/>
        <v>1</v>
      </c>
      <c r="D28" s="8">
        <f t="shared" si="1"/>
        <v>0</v>
      </c>
      <c r="F28" s="8">
        <f t="shared" si="2"/>
        <v>49.9</v>
      </c>
    </row>
    <row r="29" spans="1:6">
      <c r="A29" s="8" t="s">
        <v>71</v>
      </c>
      <c r="B29" s="8">
        <v>49.9</v>
      </c>
      <c r="C29" s="8">
        <f t="shared" si="0"/>
        <v>1</v>
      </c>
      <c r="D29" s="8">
        <f t="shared" si="1"/>
        <v>0</v>
      </c>
      <c r="F29" s="8">
        <f t="shared" si="2"/>
        <v>49.9</v>
      </c>
    </row>
    <row r="30" spans="1:6">
      <c r="A30" s="8" t="s">
        <v>72</v>
      </c>
      <c r="B30" s="8">
        <v>49.95</v>
      </c>
      <c r="C30" s="8">
        <f t="shared" si="0"/>
        <v>1</v>
      </c>
      <c r="D30" s="8">
        <f t="shared" si="1"/>
        <v>0</v>
      </c>
      <c r="F30" s="8">
        <f t="shared" si="2"/>
        <v>49.95</v>
      </c>
    </row>
    <row r="31" spans="1:6">
      <c r="A31" s="8" t="s">
        <v>73</v>
      </c>
      <c r="B31" s="8">
        <v>49.92</v>
      </c>
      <c r="C31" s="8">
        <f t="shared" si="0"/>
        <v>1</v>
      </c>
      <c r="D31" s="8">
        <f t="shared" si="1"/>
        <v>0</v>
      </c>
      <c r="F31" s="8">
        <f t="shared" si="2"/>
        <v>49.92</v>
      </c>
    </row>
    <row r="32" spans="1:6">
      <c r="A32" s="8" t="s">
        <v>74</v>
      </c>
      <c r="B32" s="8">
        <v>49.94</v>
      </c>
      <c r="C32" s="8">
        <f t="shared" si="0"/>
        <v>1</v>
      </c>
      <c r="D32" s="8">
        <f t="shared" si="1"/>
        <v>0</v>
      </c>
      <c r="F32" s="8">
        <f t="shared" si="2"/>
        <v>49.94</v>
      </c>
    </row>
    <row r="33" spans="1:6">
      <c r="A33" s="8" t="s">
        <v>75</v>
      </c>
      <c r="B33" s="8">
        <v>49.98</v>
      </c>
      <c r="C33" s="8">
        <f t="shared" si="0"/>
        <v>1</v>
      </c>
      <c r="D33" s="8">
        <f t="shared" si="1"/>
        <v>0</v>
      </c>
      <c r="F33" s="8">
        <f t="shared" si="2"/>
        <v>49.98</v>
      </c>
    </row>
    <row r="34" spans="1:6">
      <c r="A34" s="8" t="s">
        <v>76</v>
      </c>
      <c r="B34" s="8">
        <v>50.04</v>
      </c>
      <c r="C34" s="8">
        <f t="shared" si="0"/>
        <v>1</v>
      </c>
      <c r="D34" s="8">
        <f t="shared" si="1"/>
        <v>0</v>
      </c>
      <c r="F34" s="8">
        <f t="shared" si="2"/>
        <v>50.04</v>
      </c>
    </row>
    <row r="35" spans="1:6">
      <c r="A35" s="8" t="s">
        <v>77</v>
      </c>
      <c r="B35" s="8">
        <v>50.02</v>
      </c>
      <c r="C35" s="8">
        <f t="shared" si="0"/>
        <v>1</v>
      </c>
      <c r="D35" s="8">
        <f t="shared" si="1"/>
        <v>0</v>
      </c>
      <c r="F35" s="8">
        <f t="shared" si="2"/>
        <v>50.02</v>
      </c>
    </row>
    <row r="36" spans="1:6">
      <c r="A36" s="8" t="s">
        <v>78</v>
      </c>
      <c r="B36" s="8">
        <v>49.99</v>
      </c>
      <c r="C36" s="8">
        <f t="shared" si="0"/>
        <v>1</v>
      </c>
      <c r="D36" s="8">
        <f t="shared" si="1"/>
        <v>0</v>
      </c>
      <c r="F36" s="8">
        <f t="shared" si="2"/>
        <v>49.99</v>
      </c>
    </row>
    <row r="37" spans="1:6">
      <c r="A37" s="8" t="s">
        <v>79</v>
      </c>
      <c r="B37" s="8">
        <v>50</v>
      </c>
      <c r="C37" s="8">
        <f t="shared" si="0"/>
        <v>1</v>
      </c>
      <c r="D37" s="8">
        <f t="shared" si="1"/>
        <v>0</v>
      </c>
      <c r="F37" s="8">
        <f t="shared" si="2"/>
        <v>50</v>
      </c>
    </row>
    <row r="38" spans="1:6">
      <c r="A38" s="8" t="s">
        <v>80</v>
      </c>
      <c r="B38" s="8">
        <v>49.96</v>
      </c>
      <c r="C38" s="8">
        <f t="shared" si="0"/>
        <v>1</v>
      </c>
      <c r="D38" s="8">
        <f t="shared" si="1"/>
        <v>0</v>
      </c>
      <c r="F38" s="8">
        <f t="shared" si="2"/>
        <v>49.96</v>
      </c>
    </row>
    <row r="39" spans="1:6">
      <c r="A39" s="8" t="s">
        <v>81</v>
      </c>
      <c r="B39" s="8">
        <v>49.88</v>
      </c>
      <c r="C39" s="8">
        <f t="shared" si="0"/>
        <v>1</v>
      </c>
      <c r="D39" s="8">
        <f t="shared" si="1"/>
        <v>0</v>
      </c>
      <c r="F39" s="8">
        <f t="shared" si="2"/>
        <v>49.88</v>
      </c>
    </row>
    <row r="40" spans="1:6">
      <c r="A40" s="8" t="s">
        <v>82</v>
      </c>
      <c r="B40" s="8">
        <v>49.89</v>
      </c>
      <c r="C40" s="8">
        <f t="shared" si="0"/>
        <v>1</v>
      </c>
      <c r="D40" s="8">
        <f t="shared" si="1"/>
        <v>0</v>
      </c>
      <c r="F40" s="8">
        <f t="shared" si="2"/>
        <v>49.89</v>
      </c>
    </row>
    <row r="41" spans="1:6">
      <c r="A41" s="8" t="s">
        <v>83</v>
      </c>
      <c r="B41" s="8">
        <v>49.94</v>
      </c>
      <c r="C41" s="8">
        <f t="shared" si="0"/>
        <v>1</v>
      </c>
      <c r="D41" s="8">
        <f t="shared" si="1"/>
        <v>0</v>
      </c>
      <c r="F41" s="8">
        <f t="shared" si="2"/>
        <v>49.94</v>
      </c>
    </row>
    <row r="42" spans="1:6">
      <c r="A42" s="8" t="s">
        <v>84</v>
      </c>
      <c r="B42" s="8">
        <v>50</v>
      </c>
      <c r="C42" s="8">
        <f t="shared" si="0"/>
        <v>1</v>
      </c>
      <c r="D42" s="8">
        <f t="shared" si="1"/>
        <v>0</v>
      </c>
      <c r="F42" s="8">
        <f t="shared" si="2"/>
        <v>50</v>
      </c>
    </row>
    <row r="43" spans="1:6">
      <c r="A43" s="8" t="s">
        <v>85</v>
      </c>
      <c r="B43" s="8">
        <v>49.98</v>
      </c>
      <c r="C43" s="8">
        <f t="shared" si="0"/>
        <v>1</v>
      </c>
      <c r="D43" s="8">
        <f t="shared" si="1"/>
        <v>0</v>
      </c>
      <c r="F43" s="8">
        <f t="shared" si="2"/>
        <v>49.98</v>
      </c>
    </row>
    <row r="44" spans="1:6">
      <c r="A44" s="8" t="s">
        <v>86</v>
      </c>
      <c r="B44" s="8">
        <v>49.99</v>
      </c>
      <c r="C44" s="8">
        <f t="shared" si="0"/>
        <v>1</v>
      </c>
      <c r="D44" s="8">
        <f t="shared" si="1"/>
        <v>0</v>
      </c>
      <c r="F44" s="8">
        <f t="shared" si="2"/>
        <v>49.99</v>
      </c>
    </row>
    <row r="45" spans="1:6">
      <c r="A45" s="8" t="s">
        <v>87</v>
      </c>
      <c r="B45" s="8">
        <v>50.03</v>
      </c>
      <c r="C45" s="8">
        <f t="shared" si="0"/>
        <v>1</v>
      </c>
      <c r="D45" s="8">
        <f t="shared" si="1"/>
        <v>0</v>
      </c>
      <c r="F45" s="8">
        <f t="shared" si="2"/>
        <v>50.03</v>
      </c>
    </row>
    <row r="46" spans="1:6">
      <c r="A46" s="8" t="s">
        <v>88</v>
      </c>
      <c r="B46" s="8">
        <v>50.03</v>
      </c>
      <c r="C46" s="8">
        <f t="shared" si="0"/>
        <v>1</v>
      </c>
      <c r="D46" s="8">
        <f t="shared" si="1"/>
        <v>0</v>
      </c>
      <c r="F46" s="8">
        <f t="shared" si="2"/>
        <v>50.03</v>
      </c>
    </row>
    <row r="47" spans="1:6">
      <c r="A47" s="8" t="s">
        <v>89</v>
      </c>
      <c r="B47" s="8">
        <v>50.02</v>
      </c>
      <c r="C47" s="8">
        <f t="shared" si="0"/>
        <v>1</v>
      </c>
      <c r="D47" s="8">
        <f t="shared" si="1"/>
        <v>0</v>
      </c>
      <c r="F47" s="8">
        <f t="shared" si="2"/>
        <v>50.02</v>
      </c>
    </row>
    <row r="48" spans="1:6">
      <c r="A48" s="8" t="s">
        <v>90</v>
      </c>
      <c r="B48" s="8">
        <v>50.02</v>
      </c>
      <c r="C48" s="8">
        <f t="shared" si="0"/>
        <v>1</v>
      </c>
      <c r="D48" s="8">
        <f t="shared" si="1"/>
        <v>0</v>
      </c>
      <c r="F48" s="8">
        <f t="shared" si="2"/>
        <v>50.02</v>
      </c>
    </row>
    <row r="49" spans="1:6">
      <c r="A49" s="8" t="s">
        <v>91</v>
      </c>
      <c r="B49" s="8">
        <v>50.04</v>
      </c>
      <c r="C49" s="8">
        <f t="shared" si="0"/>
        <v>1</v>
      </c>
      <c r="D49" s="8">
        <f t="shared" si="1"/>
        <v>0</v>
      </c>
      <c r="F49" s="8">
        <f t="shared" si="2"/>
        <v>50.04</v>
      </c>
    </row>
    <row r="50" spans="1:6">
      <c r="A50" s="8" t="s">
        <v>92</v>
      </c>
      <c r="B50" s="8">
        <v>50.04</v>
      </c>
      <c r="C50" s="8">
        <f t="shared" si="0"/>
        <v>1</v>
      </c>
      <c r="D50" s="8">
        <f t="shared" si="1"/>
        <v>0</v>
      </c>
      <c r="F50" s="8">
        <f t="shared" si="2"/>
        <v>50.04</v>
      </c>
    </row>
    <row r="51" spans="1:6">
      <c r="A51" s="8" t="s">
        <v>93</v>
      </c>
      <c r="B51" s="8">
        <v>50.04</v>
      </c>
      <c r="C51" s="8">
        <f t="shared" si="0"/>
        <v>1</v>
      </c>
      <c r="D51" s="8">
        <f t="shared" si="1"/>
        <v>0</v>
      </c>
      <c r="F51" s="8">
        <f t="shared" si="2"/>
        <v>50.04</v>
      </c>
    </row>
    <row r="52" spans="1:6">
      <c r="A52" s="8" t="s">
        <v>94</v>
      </c>
      <c r="B52" s="8">
        <v>50.09</v>
      </c>
      <c r="C52" s="8">
        <f t="shared" si="0"/>
        <v>1</v>
      </c>
      <c r="D52" s="8">
        <f t="shared" si="1"/>
        <v>0</v>
      </c>
      <c r="F52" s="8">
        <f t="shared" si="2"/>
        <v>50.09</v>
      </c>
    </row>
    <row r="53" spans="1:6">
      <c r="A53" s="8" t="s">
        <v>95</v>
      </c>
      <c r="B53" s="8">
        <v>50.08</v>
      </c>
      <c r="C53" s="8">
        <f t="shared" si="0"/>
        <v>1</v>
      </c>
      <c r="D53" s="8">
        <f t="shared" si="1"/>
        <v>0</v>
      </c>
      <c r="F53" s="8">
        <f t="shared" si="2"/>
        <v>50.08</v>
      </c>
    </row>
    <row r="54" spans="1:6">
      <c r="A54" s="8" t="s">
        <v>96</v>
      </c>
      <c r="B54" s="8">
        <v>50.02</v>
      </c>
      <c r="C54" s="8">
        <f t="shared" si="0"/>
        <v>1</v>
      </c>
      <c r="D54" s="8">
        <f t="shared" si="1"/>
        <v>0</v>
      </c>
      <c r="F54" s="8">
        <f t="shared" si="2"/>
        <v>50.02</v>
      </c>
    </row>
    <row r="55" spans="1:6">
      <c r="A55" s="8" t="s">
        <v>97</v>
      </c>
      <c r="B55" s="8">
        <v>50.14</v>
      </c>
      <c r="C55" s="8">
        <f t="shared" si="0"/>
        <v>1</v>
      </c>
      <c r="D55" s="8">
        <f t="shared" si="1"/>
        <v>0</v>
      </c>
      <c r="F55" s="8">
        <f t="shared" si="2"/>
        <v>50.14</v>
      </c>
    </row>
    <row r="56" spans="1:6">
      <c r="A56" s="8" t="s">
        <v>98</v>
      </c>
      <c r="B56" s="8">
        <v>50.16</v>
      </c>
      <c r="C56" s="8">
        <f t="shared" si="0"/>
        <v>1</v>
      </c>
      <c r="D56" s="8">
        <f t="shared" si="1"/>
        <v>0</v>
      </c>
      <c r="F56" s="8">
        <f t="shared" si="2"/>
        <v>50.16</v>
      </c>
    </row>
    <row r="57" spans="1:6">
      <c r="A57" s="8" t="s">
        <v>99</v>
      </c>
      <c r="B57" s="8">
        <v>50.21</v>
      </c>
      <c r="C57" s="8">
        <f t="shared" si="0"/>
        <v>1</v>
      </c>
      <c r="D57" s="8">
        <f t="shared" si="1"/>
        <v>0</v>
      </c>
      <c r="F57" s="8">
        <f t="shared" si="2"/>
        <v>50.21</v>
      </c>
    </row>
    <row r="58" spans="1:6">
      <c r="A58" s="8" t="s">
        <v>100</v>
      </c>
      <c r="B58" s="8">
        <v>50.21</v>
      </c>
      <c r="C58" s="8">
        <f t="shared" si="0"/>
        <v>1</v>
      </c>
      <c r="D58" s="8">
        <f t="shared" si="1"/>
        <v>0</v>
      </c>
      <c r="F58" s="8">
        <f t="shared" si="2"/>
        <v>50.21</v>
      </c>
    </row>
    <row r="59" spans="1:6">
      <c r="A59" s="8" t="s">
        <v>101</v>
      </c>
      <c r="B59" s="8">
        <v>50.04</v>
      </c>
      <c r="C59" s="8">
        <f t="shared" si="0"/>
        <v>1</v>
      </c>
      <c r="D59" s="8">
        <f t="shared" si="1"/>
        <v>0</v>
      </c>
      <c r="F59" s="8">
        <f t="shared" si="2"/>
        <v>50.04</v>
      </c>
    </row>
    <row r="60" spans="1:6">
      <c r="A60" s="8" t="s">
        <v>102</v>
      </c>
      <c r="B60" s="8">
        <v>49.96</v>
      </c>
      <c r="C60" s="8">
        <f t="shared" si="0"/>
        <v>1</v>
      </c>
      <c r="D60" s="8">
        <f t="shared" si="1"/>
        <v>0</v>
      </c>
      <c r="F60" s="8">
        <f t="shared" si="2"/>
        <v>49.96</v>
      </c>
    </row>
    <row r="61" spans="1:6">
      <c r="A61" s="8" t="s">
        <v>103</v>
      </c>
      <c r="B61" s="8">
        <v>49.95</v>
      </c>
      <c r="C61" s="8">
        <f t="shared" si="0"/>
        <v>1</v>
      </c>
      <c r="D61" s="8">
        <f t="shared" si="1"/>
        <v>0</v>
      </c>
      <c r="F61" s="8">
        <f t="shared" si="2"/>
        <v>49.95</v>
      </c>
    </row>
    <row r="62" spans="1:6">
      <c r="A62" s="8" t="s">
        <v>104</v>
      </c>
      <c r="B62" s="8">
        <v>49.95</v>
      </c>
      <c r="C62" s="8">
        <f t="shared" si="0"/>
        <v>1</v>
      </c>
      <c r="D62" s="8">
        <f t="shared" si="1"/>
        <v>0</v>
      </c>
      <c r="F62" s="8">
        <f t="shared" si="2"/>
        <v>49.95</v>
      </c>
    </row>
    <row r="63" spans="1:6">
      <c r="A63" s="8" t="s">
        <v>105</v>
      </c>
      <c r="B63" s="8">
        <v>50</v>
      </c>
      <c r="C63" s="8">
        <f t="shared" si="0"/>
        <v>1</v>
      </c>
      <c r="D63" s="8">
        <f t="shared" si="1"/>
        <v>0</v>
      </c>
      <c r="F63" s="8">
        <f t="shared" si="2"/>
        <v>50</v>
      </c>
    </row>
    <row r="64" spans="1:6">
      <c r="A64" s="8" t="s">
        <v>106</v>
      </c>
      <c r="B64" s="8">
        <v>49.95</v>
      </c>
      <c r="C64" s="8">
        <f t="shared" si="0"/>
        <v>1</v>
      </c>
      <c r="D64" s="8">
        <f t="shared" si="1"/>
        <v>0</v>
      </c>
      <c r="F64" s="8">
        <f t="shared" si="2"/>
        <v>49.95</v>
      </c>
    </row>
    <row r="65" spans="1:6">
      <c r="A65" s="8" t="s">
        <v>107</v>
      </c>
      <c r="B65" s="8">
        <v>49.94</v>
      </c>
      <c r="C65" s="8">
        <f t="shared" si="0"/>
        <v>1</v>
      </c>
      <c r="D65" s="8">
        <f t="shared" si="1"/>
        <v>0</v>
      </c>
      <c r="F65" s="8">
        <f t="shared" si="2"/>
        <v>49.94</v>
      </c>
    </row>
    <row r="66" spans="1:6">
      <c r="A66" s="8" t="s">
        <v>108</v>
      </c>
      <c r="B66" s="8">
        <v>49.89</v>
      </c>
      <c r="C66" s="8">
        <f t="shared" si="0"/>
        <v>1</v>
      </c>
      <c r="D66" s="8">
        <f t="shared" si="1"/>
        <v>0</v>
      </c>
      <c r="F66" s="8">
        <f t="shared" si="2"/>
        <v>49.89</v>
      </c>
    </row>
    <row r="67" spans="1:6">
      <c r="A67" s="8" t="s">
        <v>109</v>
      </c>
      <c r="B67" s="8">
        <v>49.93</v>
      </c>
      <c r="C67" s="8">
        <f t="shared" si="0"/>
        <v>1</v>
      </c>
      <c r="D67" s="8">
        <f t="shared" si="1"/>
        <v>0</v>
      </c>
      <c r="F67" s="8">
        <f t="shared" si="2"/>
        <v>49.93</v>
      </c>
    </row>
    <row r="68" spans="1:6">
      <c r="A68" s="8" t="s">
        <v>110</v>
      </c>
      <c r="B68" s="8">
        <v>49.97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49.97</v>
      </c>
    </row>
    <row r="69" spans="1:6">
      <c r="A69" s="8" t="s">
        <v>111</v>
      </c>
      <c r="B69" s="8">
        <v>49.97</v>
      </c>
      <c r="C69" s="8">
        <f t="shared" si="3"/>
        <v>1</v>
      </c>
      <c r="D69" s="8">
        <f t="shared" si="4"/>
        <v>0</v>
      </c>
      <c r="F69" s="8">
        <f t="shared" si="5"/>
        <v>49.97</v>
      </c>
    </row>
    <row r="70" spans="1:6">
      <c r="A70" s="8" t="s">
        <v>112</v>
      </c>
      <c r="B70" s="8">
        <v>49.95</v>
      </c>
      <c r="C70" s="8">
        <f t="shared" si="3"/>
        <v>1</v>
      </c>
      <c r="D70" s="8">
        <f t="shared" si="4"/>
        <v>0</v>
      </c>
      <c r="F70" s="8">
        <f t="shared" si="5"/>
        <v>49.95</v>
      </c>
    </row>
    <row r="71" spans="1:6">
      <c r="A71" s="8" t="s">
        <v>113</v>
      </c>
      <c r="B71" s="8">
        <v>49.93</v>
      </c>
      <c r="C71" s="8">
        <f t="shared" si="3"/>
        <v>1</v>
      </c>
      <c r="D71" s="8">
        <f t="shared" si="4"/>
        <v>0</v>
      </c>
      <c r="F71" s="8">
        <f t="shared" si="5"/>
        <v>49.93</v>
      </c>
    </row>
    <row r="72" spans="1:6">
      <c r="A72" s="8" t="s">
        <v>114</v>
      </c>
      <c r="B72" s="8">
        <v>49.89</v>
      </c>
      <c r="C72" s="8">
        <f t="shared" si="3"/>
        <v>1</v>
      </c>
      <c r="D72" s="8">
        <f t="shared" si="4"/>
        <v>0</v>
      </c>
      <c r="F72" s="8">
        <f t="shared" si="5"/>
        <v>49.89</v>
      </c>
    </row>
    <row r="73" spans="1:6">
      <c r="A73" s="8" t="s">
        <v>115</v>
      </c>
      <c r="B73" s="8">
        <v>49.91</v>
      </c>
      <c r="C73" s="8">
        <f t="shared" si="3"/>
        <v>1</v>
      </c>
      <c r="D73" s="8">
        <f t="shared" si="4"/>
        <v>0</v>
      </c>
      <c r="F73" s="8">
        <f t="shared" si="5"/>
        <v>49.91</v>
      </c>
    </row>
    <row r="74" spans="1:6">
      <c r="A74" s="8" t="s">
        <v>116</v>
      </c>
      <c r="B74" s="8">
        <v>49.87</v>
      </c>
      <c r="C74" s="8">
        <f t="shared" si="3"/>
        <v>1</v>
      </c>
      <c r="D74" s="8">
        <f t="shared" si="4"/>
        <v>0</v>
      </c>
      <c r="F74" s="8">
        <f t="shared" si="5"/>
        <v>49.87</v>
      </c>
    </row>
    <row r="75" spans="1:6">
      <c r="A75" s="8" t="s">
        <v>117</v>
      </c>
      <c r="B75" s="8">
        <v>50.01</v>
      </c>
      <c r="C75" s="8">
        <f t="shared" si="3"/>
        <v>1</v>
      </c>
      <c r="D75" s="8">
        <f t="shared" si="4"/>
        <v>0</v>
      </c>
      <c r="F75" s="8">
        <f t="shared" si="5"/>
        <v>50.01</v>
      </c>
    </row>
    <row r="76" spans="1:6">
      <c r="A76" s="8" t="s">
        <v>118</v>
      </c>
      <c r="B76" s="8">
        <v>50.01</v>
      </c>
      <c r="C76" s="8">
        <f t="shared" si="3"/>
        <v>1</v>
      </c>
      <c r="D76" s="8">
        <f t="shared" si="4"/>
        <v>0</v>
      </c>
      <c r="F76" s="8">
        <f t="shared" si="5"/>
        <v>50.01</v>
      </c>
    </row>
    <row r="77" spans="1:6">
      <c r="A77" s="8" t="s">
        <v>119</v>
      </c>
      <c r="B77" s="8">
        <v>49.95</v>
      </c>
      <c r="C77" s="8">
        <f t="shared" si="3"/>
        <v>1</v>
      </c>
      <c r="D77" s="8">
        <f t="shared" si="4"/>
        <v>0</v>
      </c>
      <c r="F77" s="8">
        <f t="shared" si="5"/>
        <v>49.95</v>
      </c>
    </row>
    <row r="78" spans="1:6">
      <c r="A78" s="8" t="s">
        <v>120</v>
      </c>
      <c r="B78" s="8">
        <v>49.98</v>
      </c>
      <c r="C78" s="8">
        <f t="shared" si="3"/>
        <v>1</v>
      </c>
      <c r="D78" s="8">
        <f t="shared" si="4"/>
        <v>0</v>
      </c>
      <c r="F78" s="8">
        <f t="shared" si="5"/>
        <v>49.98</v>
      </c>
    </row>
    <row r="79" spans="1:6">
      <c r="A79" s="8" t="s">
        <v>121</v>
      </c>
      <c r="B79" s="8">
        <v>49.96</v>
      </c>
      <c r="C79" s="8">
        <f t="shared" si="3"/>
        <v>1</v>
      </c>
      <c r="D79" s="8">
        <f t="shared" si="4"/>
        <v>0</v>
      </c>
      <c r="F79" s="8">
        <f t="shared" si="5"/>
        <v>49.96</v>
      </c>
    </row>
    <row r="80" spans="1:6">
      <c r="A80" s="8" t="s">
        <v>122</v>
      </c>
      <c r="B80" s="8">
        <v>49.98</v>
      </c>
      <c r="C80" s="8">
        <f t="shared" si="3"/>
        <v>1</v>
      </c>
      <c r="D80" s="8">
        <f t="shared" si="4"/>
        <v>0</v>
      </c>
      <c r="F80" s="8">
        <f t="shared" si="5"/>
        <v>49.98</v>
      </c>
    </row>
    <row r="81" spans="1:6">
      <c r="A81" s="8" t="s">
        <v>123</v>
      </c>
      <c r="B81" s="8">
        <v>50</v>
      </c>
      <c r="C81" s="8">
        <f t="shared" si="3"/>
        <v>1</v>
      </c>
      <c r="D81" s="8">
        <f t="shared" si="4"/>
        <v>0</v>
      </c>
      <c r="F81" s="8">
        <f t="shared" si="5"/>
        <v>50</v>
      </c>
    </row>
    <row r="82" spans="1:6">
      <c r="A82" s="8" t="s">
        <v>124</v>
      </c>
      <c r="B82" s="8">
        <v>49.99</v>
      </c>
      <c r="C82" s="8">
        <f t="shared" si="3"/>
        <v>1</v>
      </c>
      <c r="D82" s="8">
        <f t="shared" si="4"/>
        <v>0</v>
      </c>
      <c r="F82" s="8">
        <f t="shared" si="5"/>
        <v>49.99</v>
      </c>
    </row>
    <row r="83" spans="1:6">
      <c r="A83" s="8" t="s">
        <v>125</v>
      </c>
      <c r="B83" s="8">
        <v>49.95</v>
      </c>
      <c r="C83" s="8">
        <f t="shared" si="3"/>
        <v>1</v>
      </c>
      <c r="D83" s="8">
        <f t="shared" si="4"/>
        <v>0</v>
      </c>
      <c r="F83" s="8">
        <f t="shared" si="5"/>
        <v>49.95</v>
      </c>
    </row>
    <row r="84" spans="1:6">
      <c r="A84" s="8" t="s">
        <v>126</v>
      </c>
      <c r="B84" s="8">
        <v>49.97</v>
      </c>
      <c r="C84" s="8">
        <f t="shared" si="3"/>
        <v>1</v>
      </c>
      <c r="D84" s="8">
        <f t="shared" si="4"/>
        <v>0</v>
      </c>
      <c r="F84" s="8">
        <f t="shared" si="5"/>
        <v>49.97</v>
      </c>
    </row>
    <row r="85" spans="1:6">
      <c r="A85" s="8" t="s">
        <v>127</v>
      </c>
      <c r="B85" s="8">
        <v>49.94</v>
      </c>
      <c r="C85" s="8">
        <f t="shared" si="3"/>
        <v>1</v>
      </c>
      <c r="D85" s="8">
        <f t="shared" si="4"/>
        <v>0</v>
      </c>
      <c r="F85" s="8">
        <f t="shared" si="5"/>
        <v>49.94</v>
      </c>
    </row>
    <row r="86" spans="1:6">
      <c r="A86" s="8" t="s">
        <v>128</v>
      </c>
      <c r="B86" s="8">
        <v>49.97</v>
      </c>
      <c r="C86" s="8">
        <f t="shared" si="3"/>
        <v>1</v>
      </c>
      <c r="D86" s="8">
        <f t="shared" si="4"/>
        <v>0</v>
      </c>
      <c r="F86" s="8">
        <f t="shared" si="5"/>
        <v>49.97</v>
      </c>
    </row>
    <row r="87" spans="1:6">
      <c r="A87" s="8" t="s">
        <v>129</v>
      </c>
      <c r="B87" s="8">
        <v>49.97</v>
      </c>
      <c r="C87" s="8">
        <f t="shared" si="3"/>
        <v>1</v>
      </c>
      <c r="D87" s="8">
        <f t="shared" si="4"/>
        <v>0</v>
      </c>
      <c r="F87" s="8">
        <f t="shared" si="5"/>
        <v>49.97</v>
      </c>
    </row>
    <row r="88" spans="1:6">
      <c r="A88" s="8" t="s">
        <v>130</v>
      </c>
      <c r="B88" s="8">
        <v>49.94</v>
      </c>
      <c r="C88" s="8">
        <f t="shared" si="3"/>
        <v>1</v>
      </c>
      <c r="D88" s="8">
        <f t="shared" si="4"/>
        <v>0</v>
      </c>
      <c r="F88" s="8">
        <f t="shared" si="5"/>
        <v>49.94</v>
      </c>
    </row>
    <row r="89" spans="1:6">
      <c r="A89" s="8" t="s">
        <v>131</v>
      </c>
      <c r="B89" s="8">
        <v>50</v>
      </c>
      <c r="C89" s="8">
        <f t="shared" si="3"/>
        <v>1</v>
      </c>
      <c r="D89" s="8">
        <f t="shared" si="4"/>
        <v>0</v>
      </c>
      <c r="F89" s="8">
        <f t="shared" si="5"/>
        <v>50</v>
      </c>
    </row>
    <row r="90" spans="1:6">
      <c r="A90" s="8" t="s">
        <v>132</v>
      </c>
      <c r="B90" s="8">
        <v>50.02</v>
      </c>
      <c r="C90" s="8">
        <f t="shared" si="3"/>
        <v>1</v>
      </c>
      <c r="D90" s="8">
        <f t="shared" si="4"/>
        <v>0</v>
      </c>
      <c r="F90" s="8">
        <f t="shared" si="5"/>
        <v>50.02</v>
      </c>
    </row>
    <row r="91" spans="1:6">
      <c r="A91" s="8" t="s">
        <v>133</v>
      </c>
      <c r="B91" s="8">
        <v>49.98</v>
      </c>
      <c r="C91" s="8">
        <f t="shared" si="3"/>
        <v>1</v>
      </c>
      <c r="D91" s="8">
        <f t="shared" si="4"/>
        <v>0</v>
      </c>
      <c r="F91" s="8">
        <f t="shared" si="5"/>
        <v>49.98</v>
      </c>
    </row>
    <row r="92" spans="1:6">
      <c r="A92" s="8" t="s">
        <v>134</v>
      </c>
      <c r="B92" s="8">
        <v>49.99</v>
      </c>
      <c r="C92" s="8">
        <f t="shared" si="3"/>
        <v>1</v>
      </c>
      <c r="D92" s="8">
        <f t="shared" si="4"/>
        <v>0</v>
      </c>
      <c r="F92" s="8">
        <f t="shared" si="5"/>
        <v>49.99</v>
      </c>
    </row>
    <row r="93" spans="1:6">
      <c r="A93" s="8" t="s">
        <v>135</v>
      </c>
      <c r="B93" s="8">
        <v>49.98</v>
      </c>
      <c r="C93" s="8">
        <f t="shared" si="3"/>
        <v>1</v>
      </c>
      <c r="D93" s="8">
        <f t="shared" si="4"/>
        <v>0</v>
      </c>
      <c r="F93" s="8">
        <f t="shared" si="5"/>
        <v>49.98</v>
      </c>
    </row>
    <row r="94" spans="1:6">
      <c r="A94" s="8" t="s">
        <v>136</v>
      </c>
      <c r="B94" s="8">
        <v>50</v>
      </c>
      <c r="C94" s="8">
        <f t="shared" si="3"/>
        <v>1</v>
      </c>
      <c r="D94" s="8">
        <f t="shared" si="4"/>
        <v>0</v>
      </c>
      <c r="F94" s="8">
        <f t="shared" si="5"/>
        <v>50</v>
      </c>
    </row>
    <row r="95" spans="1:6">
      <c r="A95" s="8" t="s">
        <v>137</v>
      </c>
      <c r="B95" s="8">
        <v>49.98</v>
      </c>
      <c r="C95" s="8">
        <f t="shared" si="3"/>
        <v>1</v>
      </c>
      <c r="D95" s="8">
        <f t="shared" si="4"/>
        <v>0</v>
      </c>
      <c r="F95" s="8">
        <f t="shared" si="5"/>
        <v>49.98</v>
      </c>
    </row>
    <row r="96" spans="1:6">
      <c r="A96" s="8" t="s">
        <v>138</v>
      </c>
      <c r="B96" s="8">
        <v>49.98</v>
      </c>
      <c r="C96" s="8">
        <f t="shared" si="3"/>
        <v>1</v>
      </c>
      <c r="D96" s="8">
        <f t="shared" si="4"/>
        <v>0</v>
      </c>
      <c r="F96" s="8">
        <f t="shared" si="5"/>
        <v>49.98</v>
      </c>
    </row>
    <row r="97" spans="1:6">
      <c r="A97" s="8" t="s">
        <v>139</v>
      </c>
      <c r="B97" s="8">
        <v>49.99</v>
      </c>
      <c r="C97" s="8">
        <f t="shared" si="3"/>
        <v>1</v>
      </c>
      <c r="D97" s="8">
        <f t="shared" si="4"/>
        <v>0</v>
      </c>
      <c r="F97" s="8">
        <f t="shared" si="5"/>
        <v>49.99</v>
      </c>
    </row>
    <row r="98" spans="1:6" ht="13.5" thickBot="1">
      <c r="A98" s="8" t="s">
        <v>140</v>
      </c>
      <c r="B98" s="8">
        <v>50</v>
      </c>
      <c r="C98" s="8">
        <f t="shared" si="3"/>
        <v>1</v>
      </c>
      <c r="D98" s="8">
        <f t="shared" si="4"/>
        <v>0</v>
      </c>
      <c r="F98" s="8">
        <f t="shared" si="5"/>
        <v>50</v>
      </c>
    </row>
    <row r="99" spans="1:6" ht="13.5" thickBot="1">
      <c r="A99" s="8" t="s">
        <v>171</v>
      </c>
      <c r="B99" s="27">
        <f>AVERAGE(B3:B98)</f>
        <v>49.980104166666628</v>
      </c>
      <c r="C99" s="8">
        <f>SUM(C3:C98)/4000</f>
        <v>2.4E-2</v>
      </c>
      <c r="D99" s="8">
        <f>SUM(D3:D98)</f>
        <v>0</v>
      </c>
      <c r="F99" s="8">
        <f t="shared" si="5"/>
        <v>49.980104166666628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130.29</v>
      </c>
      <c r="L3" s="196">
        <v>94.71</v>
      </c>
      <c r="M3" s="196">
        <v>61.48</v>
      </c>
      <c r="N3" s="196">
        <v>50.01</v>
      </c>
      <c r="O3" s="196">
        <v>70.66</v>
      </c>
      <c r="P3" s="196">
        <v>23.5</v>
      </c>
      <c r="Q3" s="196">
        <v>2.89</v>
      </c>
      <c r="R3" s="196">
        <v>6.75</v>
      </c>
      <c r="S3" s="196">
        <v>0</v>
      </c>
      <c r="T3" s="196">
        <v>0</v>
      </c>
      <c r="U3" s="196">
        <v>59.88</v>
      </c>
      <c r="V3" s="196">
        <v>2.89</v>
      </c>
      <c r="W3" s="196">
        <v>14.73</v>
      </c>
      <c r="X3" s="196">
        <v>41.64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82.89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57.84</v>
      </c>
      <c r="AQ3" s="196">
        <v>15.43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136.9</v>
      </c>
      <c r="L4" s="196">
        <v>94.71</v>
      </c>
      <c r="M4" s="196">
        <v>61.48</v>
      </c>
      <c r="N4" s="196">
        <v>50.01</v>
      </c>
      <c r="O4" s="196">
        <v>70.66</v>
      </c>
      <c r="P4" s="196">
        <v>23.5</v>
      </c>
      <c r="Q4" s="196">
        <v>2.89</v>
      </c>
      <c r="R4" s="196">
        <v>6.75</v>
      </c>
      <c r="S4" s="196">
        <v>0</v>
      </c>
      <c r="T4" s="196">
        <v>0</v>
      </c>
      <c r="U4" s="196">
        <v>59.88</v>
      </c>
      <c r="V4" s="196">
        <v>2.89</v>
      </c>
      <c r="W4" s="196">
        <v>14.73</v>
      </c>
      <c r="X4" s="196">
        <v>41.64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82.89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57.84</v>
      </c>
      <c r="AQ4" s="196">
        <v>15.43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136.9</v>
      </c>
      <c r="L5" s="196">
        <v>94.71</v>
      </c>
      <c r="M5" s="196">
        <v>61.48</v>
      </c>
      <c r="N5" s="196">
        <v>50.01</v>
      </c>
      <c r="O5" s="196">
        <v>70.66</v>
      </c>
      <c r="P5" s="196">
        <v>23.5</v>
      </c>
      <c r="Q5" s="196">
        <v>2.89</v>
      </c>
      <c r="R5" s="196">
        <v>6.75</v>
      </c>
      <c r="S5" s="196">
        <v>0</v>
      </c>
      <c r="T5" s="196">
        <v>0</v>
      </c>
      <c r="U5" s="196">
        <v>59.88</v>
      </c>
      <c r="V5" s="196">
        <v>2.89</v>
      </c>
      <c r="W5" s="196">
        <v>14.73</v>
      </c>
      <c r="X5" s="196">
        <v>41.64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82.89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57.84</v>
      </c>
      <c r="AQ5" s="196">
        <v>15.43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136.9</v>
      </c>
      <c r="L6" s="196">
        <v>94.71</v>
      </c>
      <c r="M6" s="196">
        <v>61.48</v>
      </c>
      <c r="N6" s="196">
        <v>50.01</v>
      </c>
      <c r="O6" s="196">
        <v>70.66</v>
      </c>
      <c r="P6" s="196">
        <v>23.5</v>
      </c>
      <c r="Q6" s="196">
        <v>2.89</v>
      </c>
      <c r="R6" s="196">
        <v>6.75</v>
      </c>
      <c r="S6" s="196">
        <v>0</v>
      </c>
      <c r="T6" s="196">
        <v>0</v>
      </c>
      <c r="U6" s="196">
        <v>59.88</v>
      </c>
      <c r="V6" s="196">
        <v>2.89</v>
      </c>
      <c r="W6" s="196">
        <v>14.73</v>
      </c>
      <c r="X6" s="196">
        <v>41.64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82.89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57.84</v>
      </c>
      <c r="AQ6" s="196">
        <v>15.43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131.97999999999999</v>
      </c>
      <c r="L7" s="196">
        <v>94.71</v>
      </c>
      <c r="M7" s="196">
        <v>61.48</v>
      </c>
      <c r="N7" s="196">
        <v>50.01</v>
      </c>
      <c r="O7" s="196">
        <v>70.66</v>
      </c>
      <c r="P7" s="196">
        <v>23.5</v>
      </c>
      <c r="Q7" s="196">
        <v>2.89</v>
      </c>
      <c r="R7" s="196">
        <v>6.75</v>
      </c>
      <c r="S7" s="196">
        <v>0</v>
      </c>
      <c r="T7" s="196">
        <v>0</v>
      </c>
      <c r="U7" s="196">
        <v>59.88</v>
      </c>
      <c r="V7" s="196">
        <v>2.89</v>
      </c>
      <c r="W7" s="196">
        <v>14.73</v>
      </c>
      <c r="X7" s="196">
        <v>19.28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57.84</v>
      </c>
      <c r="AQ7" s="196">
        <v>15.43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172.16</v>
      </c>
      <c r="L8" s="196">
        <v>94.71</v>
      </c>
      <c r="M8" s="196">
        <v>61.48</v>
      </c>
      <c r="N8" s="196">
        <v>50.01</v>
      </c>
      <c r="O8" s="196">
        <v>70.66</v>
      </c>
      <c r="P8" s="196">
        <v>23.5</v>
      </c>
      <c r="Q8" s="196">
        <v>2.89</v>
      </c>
      <c r="R8" s="196">
        <v>6.75</v>
      </c>
      <c r="S8" s="196">
        <v>0</v>
      </c>
      <c r="T8" s="196">
        <v>0</v>
      </c>
      <c r="U8" s="196">
        <v>59.88</v>
      </c>
      <c r="V8" s="196">
        <v>2.89</v>
      </c>
      <c r="W8" s="196">
        <v>14.73</v>
      </c>
      <c r="X8" s="196">
        <v>19.28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57.84</v>
      </c>
      <c r="AQ8" s="196">
        <v>15.43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224.71</v>
      </c>
      <c r="L9" s="196">
        <v>94.71</v>
      </c>
      <c r="M9" s="196">
        <v>61.48</v>
      </c>
      <c r="N9" s="196">
        <v>50.01</v>
      </c>
      <c r="O9" s="196">
        <v>70.66</v>
      </c>
      <c r="P9" s="196">
        <v>23.5</v>
      </c>
      <c r="Q9" s="196">
        <v>2.89</v>
      </c>
      <c r="R9" s="196">
        <v>6.75</v>
      </c>
      <c r="S9" s="196">
        <v>0</v>
      </c>
      <c r="T9" s="196">
        <v>0</v>
      </c>
      <c r="U9" s="196">
        <v>59.88</v>
      </c>
      <c r="V9" s="196">
        <v>2.89</v>
      </c>
      <c r="W9" s="196">
        <v>14.73</v>
      </c>
      <c r="X9" s="196">
        <v>19.28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57.84</v>
      </c>
      <c r="AQ9" s="196">
        <v>15.43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236.2</v>
      </c>
      <c r="L10" s="196">
        <v>94.71</v>
      </c>
      <c r="M10" s="196">
        <v>61.48</v>
      </c>
      <c r="N10" s="196">
        <v>50.01</v>
      </c>
      <c r="O10" s="196">
        <v>70.66</v>
      </c>
      <c r="P10" s="196">
        <v>23.5</v>
      </c>
      <c r="Q10" s="196">
        <v>2.89</v>
      </c>
      <c r="R10" s="196">
        <v>6.75</v>
      </c>
      <c r="S10" s="196">
        <v>0</v>
      </c>
      <c r="T10" s="196">
        <v>0</v>
      </c>
      <c r="U10" s="196">
        <v>59.88</v>
      </c>
      <c r="V10" s="196">
        <v>2.89</v>
      </c>
      <c r="W10" s="196">
        <v>14.73</v>
      </c>
      <c r="X10" s="196">
        <v>19.28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57.84</v>
      </c>
      <c r="AQ10" s="196">
        <v>15.43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236.2</v>
      </c>
      <c r="L11" s="196">
        <v>94.71</v>
      </c>
      <c r="M11" s="196">
        <v>24.1</v>
      </c>
      <c r="N11" s="196">
        <v>24.1</v>
      </c>
      <c r="O11" s="196">
        <v>33.75</v>
      </c>
      <c r="P11" s="196">
        <v>23.5</v>
      </c>
      <c r="Q11" s="196">
        <v>2.89</v>
      </c>
      <c r="R11" s="196">
        <v>4.82</v>
      </c>
      <c r="S11" s="196">
        <v>0</v>
      </c>
      <c r="T11" s="196">
        <v>0</v>
      </c>
      <c r="U11" s="196">
        <v>59.88</v>
      </c>
      <c r="V11" s="196">
        <v>2.89</v>
      </c>
      <c r="W11" s="196">
        <v>4.82</v>
      </c>
      <c r="X11" s="196">
        <v>14.46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57.84</v>
      </c>
      <c r="AQ11" s="196">
        <v>14.9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236.2</v>
      </c>
      <c r="L12" s="196">
        <v>94.71</v>
      </c>
      <c r="M12" s="196">
        <v>24.1</v>
      </c>
      <c r="N12" s="196">
        <v>24.1</v>
      </c>
      <c r="O12" s="196">
        <v>33.75</v>
      </c>
      <c r="P12" s="196">
        <v>23.5</v>
      </c>
      <c r="Q12" s="196">
        <v>2.89</v>
      </c>
      <c r="R12" s="196">
        <v>4.82</v>
      </c>
      <c r="S12" s="196">
        <v>0</v>
      </c>
      <c r="T12" s="196">
        <v>0</v>
      </c>
      <c r="U12" s="196">
        <v>59.88</v>
      </c>
      <c r="V12" s="196">
        <v>2.89</v>
      </c>
      <c r="W12" s="196">
        <v>4.82</v>
      </c>
      <c r="X12" s="196">
        <v>14.46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57.84</v>
      </c>
      <c r="AQ12" s="196">
        <v>14.9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269.95</v>
      </c>
      <c r="L13" s="196">
        <v>94.71</v>
      </c>
      <c r="M13" s="196">
        <v>24.1</v>
      </c>
      <c r="N13" s="196">
        <v>24.1</v>
      </c>
      <c r="O13" s="196">
        <v>33.75</v>
      </c>
      <c r="P13" s="196">
        <v>23.5</v>
      </c>
      <c r="Q13" s="196">
        <v>2.89</v>
      </c>
      <c r="R13" s="196">
        <v>4.82</v>
      </c>
      <c r="S13" s="196">
        <v>0</v>
      </c>
      <c r="T13" s="196">
        <v>0</v>
      </c>
      <c r="U13" s="196">
        <v>59.88</v>
      </c>
      <c r="V13" s="196">
        <v>2.89</v>
      </c>
      <c r="W13" s="196">
        <v>4.82</v>
      </c>
      <c r="X13" s="196">
        <v>14.46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57.84</v>
      </c>
      <c r="AQ13" s="196">
        <v>14.9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269.95</v>
      </c>
      <c r="L14" s="196">
        <v>94.71</v>
      </c>
      <c r="M14" s="196">
        <v>24.1</v>
      </c>
      <c r="N14" s="196">
        <v>24.1</v>
      </c>
      <c r="O14" s="196">
        <v>33.75</v>
      </c>
      <c r="P14" s="196">
        <v>23.5</v>
      </c>
      <c r="Q14" s="196">
        <v>2.89</v>
      </c>
      <c r="R14" s="196">
        <v>4.82</v>
      </c>
      <c r="S14" s="196">
        <v>0</v>
      </c>
      <c r="T14" s="196">
        <v>0</v>
      </c>
      <c r="U14" s="196">
        <v>59.88</v>
      </c>
      <c r="V14" s="196">
        <v>2.89</v>
      </c>
      <c r="W14" s="196">
        <v>4.82</v>
      </c>
      <c r="X14" s="196">
        <v>14.46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57.84</v>
      </c>
      <c r="AQ14" s="196">
        <v>14.9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269.95</v>
      </c>
      <c r="L15" s="196">
        <v>94.71</v>
      </c>
      <c r="M15" s="196">
        <v>24.1</v>
      </c>
      <c r="N15" s="196">
        <v>24.1</v>
      </c>
      <c r="O15" s="196">
        <v>33.75</v>
      </c>
      <c r="P15" s="196">
        <v>23.5</v>
      </c>
      <c r="Q15" s="196">
        <v>2.89</v>
      </c>
      <c r="R15" s="196">
        <v>4.82</v>
      </c>
      <c r="S15" s="196">
        <v>0</v>
      </c>
      <c r="T15" s="196">
        <v>0</v>
      </c>
      <c r="U15" s="196">
        <v>59.88</v>
      </c>
      <c r="V15" s="196">
        <v>2.89</v>
      </c>
      <c r="W15" s="196">
        <v>4.82</v>
      </c>
      <c r="X15" s="196">
        <v>14.46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57.84</v>
      </c>
      <c r="AQ15" s="196">
        <v>14.9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269.95</v>
      </c>
      <c r="L16" s="196">
        <v>94.71</v>
      </c>
      <c r="M16" s="196">
        <v>24.1</v>
      </c>
      <c r="N16" s="196">
        <v>24.1</v>
      </c>
      <c r="O16" s="196">
        <v>33.75</v>
      </c>
      <c r="P16" s="196">
        <v>23.5</v>
      </c>
      <c r="Q16" s="196">
        <v>2.89</v>
      </c>
      <c r="R16" s="196">
        <v>4.82</v>
      </c>
      <c r="S16" s="196">
        <v>0</v>
      </c>
      <c r="T16" s="196">
        <v>0</v>
      </c>
      <c r="U16" s="196">
        <v>59.88</v>
      </c>
      <c r="V16" s="196">
        <v>2.89</v>
      </c>
      <c r="W16" s="196">
        <v>4.82</v>
      </c>
      <c r="X16" s="196">
        <v>14.46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57.84</v>
      </c>
      <c r="AQ16" s="196">
        <v>14.9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269.95</v>
      </c>
      <c r="L17" s="196">
        <v>94.71</v>
      </c>
      <c r="M17" s="196">
        <v>24.1</v>
      </c>
      <c r="N17" s="196">
        <v>24.1</v>
      </c>
      <c r="O17" s="196">
        <v>43.39</v>
      </c>
      <c r="P17" s="196">
        <v>23.5</v>
      </c>
      <c r="Q17" s="196">
        <v>2.89</v>
      </c>
      <c r="R17" s="196">
        <v>4.82</v>
      </c>
      <c r="S17" s="196">
        <v>0</v>
      </c>
      <c r="T17" s="196">
        <v>0</v>
      </c>
      <c r="U17" s="196">
        <v>59.88</v>
      </c>
      <c r="V17" s="196">
        <v>2.89</v>
      </c>
      <c r="W17" s="196">
        <v>4.82</v>
      </c>
      <c r="X17" s="196">
        <v>14.46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57.84</v>
      </c>
      <c r="AQ17" s="196">
        <v>14.9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269.95</v>
      </c>
      <c r="L18" s="196">
        <v>94.71</v>
      </c>
      <c r="M18" s="196">
        <v>24.1</v>
      </c>
      <c r="N18" s="196">
        <v>24.1</v>
      </c>
      <c r="O18" s="196">
        <v>53.03</v>
      </c>
      <c r="P18" s="196">
        <v>23.5</v>
      </c>
      <c r="Q18" s="196">
        <v>2.89</v>
      </c>
      <c r="R18" s="196">
        <v>4.82</v>
      </c>
      <c r="S18" s="196">
        <v>0</v>
      </c>
      <c r="T18" s="196">
        <v>0</v>
      </c>
      <c r="U18" s="196">
        <v>59.88</v>
      </c>
      <c r="V18" s="196">
        <v>2.89</v>
      </c>
      <c r="W18" s="196">
        <v>4.82</v>
      </c>
      <c r="X18" s="196">
        <v>14.46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57.84</v>
      </c>
      <c r="AQ18" s="196">
        <v>14.9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269.95</v>
      </c>
      <c r="L19" s="196">
        <v>94.71</v>
      </c>
      <c r="M19" s="196">
        <v>24.1</v>
      </c>
      <c r="N19" s="196">
        <v>24.1</v>
      </c>
      <c r="O19" s="196">
        <v>70.66</v>
      </c>
      <c r="P19" s="196">
        <v>23.5</v>
      </c>
      <c r="Q19" s="196">
        <v>2.89</v>
      </c>
      <c r="R19" s="196">
        <v>4.82</v>
      </c>
      <c r="S19" s="196">
        <v>0</v>
      </c>
      <c r="T19" s="196">
        <v>0</v>
      </c>
      <c r="U19" s="196">
        <v>59.88</v>
      </c>
      <c r="V19" s="196">
        <v>2.89</v>
      </c>
      <c r="W19" s="196">
        <v>4.82</v>
      </c>
      <c r="X19" s="196">
        <v>14.46</v>
      </c>
      <c r="Y19" s="196">
        <v>0</v>
      </c>
      <c r="Z19">
        <v>0</v>
      </c>
      <c r="AA19" s="196">
        <v>15.16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57.84</v>
      </c>
      <c r="AQ19" s="196">
        <v>14.9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269.95</v>
      </c>
      <c r="L20" s="196">
        <v>94.71</v>
      </c>
      <c r="M20" s="196">
        <v>24.1</v>
      </c>
      <c r="N20" s="196">
        <v>50.01</v>
      </c>
      <c r="O20" s="196">
        <v>70.66</v>
      </c>
      <c r="P20" s="196">
        <v>23.5</v>
      </c>
      <c r="Q20" s="196">
        <v>2.89</v>
      </c>
      <c r="R20" s="196">
        <v>4.82</v>
      </c>
      <c r="S20" s="196">
        <v>0</v>
      </c>
      <c r="T20" s="196">
        <v>0</v>
      </c>
      <c r="U20" s="196">
        <v>59.88</v>
      </c>
      <c r="V20" s="196">
        <v>2.89</v>
      </c>
      <c r="W20" s="196">
        <v>4.82</v>
      </c>
      <c r="X20" s="196">
        <v>14.46</v>
      </c>
      <c r="Y20" s="196">
        <v>0</v>
      </c>
      <c r="Z20">
        <v>0</v>
      </c>
      <c r="AA20" s="196">
        <v>15.16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57.84</v>
      </c>
      <c r="AQ20" s="196">
        <v>14.9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269.95</v>
      </c>
      <c r="L21" s="196">
        <v>94.71</v>
      </c>
      <c r="M21" s="196">
        <v>42.85</v>
      </c>
      <c r="N21" s="196">
        <v>50.01</v>
      </c>
      <c r="O21" s="196">
        <v>70.66</v>
      </c>
      <c r="P21" s="196">
        <v>23.5</v>
      </c>
      <c r="Q21" s="196">
        <v>2.89</v>
      </c>
      <c r="R21" s="196">
        <v>4.82</v>
      </c>
      <c r="S21" s="196">
        <v>0</v>
      </c>
      <c r="T21" s="196">
        <v>0</v>
      </c>
      <c r="U21" s="196">
        <v>59.88</v>
      </c>
      <c r="V21" s="196">
        <v>2.89</v>
      </c>
      <c r="W21" s="196">
        <v>4.82</v>
      </c>
      <c r="X21" s="196">
        <v>14.46</v>
      </c>
      <c r="Y21" s="196">
        <v>0</v>
      </c>
      <c r="Z21">
        <v>0</v>
      </c>
      <c r="AA21" s="196">
        <v>15.16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57.84</v>
      </c>
      <c r="AQ21" s="196">
        <v>14.46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269.95</v>
      </c>
      <c r="L22" s="196">
        <v>94.71</v>
      </c>
      <c r="M22" s="196">
        <v>55.29</v>
      </c>
      <c r="N22" s="196">
        <v>50.01</v>
      </c>
      <c r="O22" s="196">
        <v>70.66</v>
      </c>
      <c r="P22" s="196">
        <v>23.5</v>
      </c>
      <c r="Q22" s="196">
        <v>2.89</v>
      </c>
      <c r="R22" s="196">
        <v>4.82</v>
      </c>
      <c r="S22" s="196">
        <v>0</v>
      </c>
      <c r="T22" s="196">
        <v>0</v>
      </c>
      <c r="U22" s="196">
        <v>59.88</v>
      </c>
      <c r="V22" s="196">
        <v>2.89</v>
      </c>
      <c r="W22" s="196">
        <v>14.74</v>
      </c>
      <c r="X22" s="196">
        <v>43.38</v>
      </c>
      <c r="Y22" s="196">
        <v>0</v>
      </c>
      <c r="Z22">
        <v>0</v>
      </c>
      <c r="AA22" s="196">
        <v>15.16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57.85</v>
      </c>
      <c r="AQ22" s="196">
        <v>14.46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269.95</v>
      </c>
      <c r="L23" s="196">
        <v>94.71</v>
      </c>
      <c r="M23" s="196">
        <v>61.48</v>
      </c>
      <c r="N23" s="196">
        <v>50.01</v>
      </c>
      <c r="O23" s="196">
        <v>70.66</v>
      </c>
      <c r="P23" s="196">
        <v>23.5</v>
      </c>
      <c r="Q23" s="196">
        <v>2.89</v>
      </c>
      <c r="R23" s="196">
        <v>4.82</v>
      </c>
      <c r="S23" s="196">
        <v>0</v>
      </c>
      <c r="T23" s="196">
        <v>0</v>
      </c>
      <c r="U23" s="196">
        <v>59.88</v>
      </c>
      <c r="V23" s="196">
        <v>2.89</v>
      </c>
      <c r="W23" s="196">
        <v>14.74</v>
      </c>
      <c r="X23" s="196">
        <v>43.38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117.84</v>
      </c>
      <c r="AQ23" s="196">
        <v>14.46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269.95</v>
      </c>
      <c r="L24" s="196">
        <v>94.71</v>
      </c>
      <c r="M24" s="196">
        <v>61.48</v>
      </c>
      <c r="N24" s="196">
        <v>50.01</v>
      </c>
      <c r="O24" s="196">
        <v>70.66</v>
      </c>
      <c r="P24" s="196">
        <v>23.5</v>
      </c>
      <c r="Q24" s="196">
        <v>2.89</v>
      </c>
      <c r="R24" s="196">
        <v>17.95</v>
      </c>
      <c r="S24" s="196">
        <v>0</v>
      </c>
      <c r="T24" s="196">
        <v>0</v>
      </c>
      <c r="U24" s="196">
        <v>59.88</v>
      </c>
      <c r="V24" s="196">
        <v>7.68</v>
      </c>
      <c r="W24" s="196">
        <v>14.74</v>
      </c>
      <c r="X24" s="196">
        <v>43.38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117.84</v>
      </c>
      <c r="AQ24" s="196">
        <v>38.200000000000003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289.23</v>
      </c>
      <c r="L25" s="196">
        <v>94.71</v>
      </c>
      <c r="M25" s="196">
        <v>61.48</v>
      </c>
      <c r="N25" s="196">
        <v>50.01</v>
      </c>
      <c r="O25" s="196">
        <v>70.66</v>
      </c>
      <c r="P25" s="196">
        <v>23.5</v>
      </c>
      <c r="Q25" s="196">
        <v>2.89</v>
      </c>
      <c r="R25" s="196">
        <v>17.95</v>
      </c>
      <c r="S25" s="196">
        <v>0</v>
      </c>
      <c r="T25" s="196">
        <v>0</v>
      </c>
      <c r="U25" s="196">
        <v>59.88</v>
      </c>
      <c r="V25" s="196">
        <v>7.68</v>
      </c>
      <c r="W25" s="196">
        <v>14.58</v>
      </c>
      <c r="X25" s="196">
        <v>43.38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117.84</v>
      </c>
      <c r="AQ25" s="196">
        <v>38.200000000000003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337.44</v>
      </c>
      <c r="L26" s="196">
        <v>94.71</v>
      </c>
      <c r="M26" s="196">
        <v>61.48</v>
      </c>
      <c r="N26" s="196">
        <v>50.01</v>
      </c>
      <c r="O26" s="196">
        <v>70.66</v>
      </c>
      <c r="P26" s="196">
        <v>23.5</v>
      </c>
      <c r="Q26" s="196">
        <v>2.89</v>
      </c>
      <c r="R26" s="196">
        <v>17.95</v>
      </c>
      <c r="S26" s="196">
        <v>0</v>
      </c>
      <c r="T26" s="196">
        <v>0</v>
      </c>
      <c r="U26" s="196">
        <v>59.88</v>
      </c>
      <c r="V26" s="196">
        <v>7.68</v>
      </c>
      <c r="W26" s="196">
        <v>14.73</v>
      </c>
      <c r="X26" s="196">
        <v>43.38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117.84</v>
      </c>
      <c r="AQ26" s="196">
        <v>38.200000000000003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404.74</v>
      </c>
      <c r="L27" s="196">
        <v>157.37</v>
      </c>
      <c r="M27" s="196">
        <v>61.48</v>
      </c>
      <c r="N27" s="196">
        <v>50.01</v>
      </c>
      <c r="O27" s="196">
        <v>70.66</v>
      </c>
      <c r="P27" s="196">
        <v>23.5</v>
      </c>
      <c r="Q27" s="196">
        <v>6.36</v>
      </c>
      <c r="R27" s="196">
        <v>17.95</v>
      </c>
      <c r="S27" s="196">
        <v>0</v>
      </c>
      <c r="T27" s="196">
        <v>0</v>
      </c>
      <c r="U27" s="196">
        <v>59.88</v>
      </c>
      <c r="V27" s="196">
        <v>7.68</v>
      </c>
      <c r="W27" s="196">
        <v>14.73</v>
      </c>
      <c r="X27" s="196">
        <v>43.38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117.84</v>
      </c>
      <c r="AQ27" s="196">
        <v>38.200000000000003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443.49</v>
      </c>
      <c r="L28" s="196">
        <v>195.94</v>
      </c>
      <c r="M28" s="196">
        <v>61.48</v>
      </c>
      <c r="N28" s="196">
        <v>50.01</v>
      </c>
      <c r="O28" s="196">
        <v>70.66</v>
      </c>
      <c r="P28" s="196">
        <v>23.5</v>
      </c>
      <c r="Q28" s="196">
        <v>8.6300000000000008</v>
      </c>
      <c r="R28" s="196">
        <v>17.95</v>
      </c>
      <c r="S28" s="196">
        <v>0</v>
      </c>
      <c r="T28" s="196">
        <v>0</v>
      </c>
      <c r="U28" s="196">
        <v>59.88</v>
      </c>
      <c r="V28" s="196">
        <v>7.68</v>
      </c>
      <c r="W28" s="196">
        <v>14.73</v>
      </c>
      <c r="X28" s="196">
        <v>43.38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117.84</v>
      </c>
      <c r="AQ28" s="196">
        <v>38.200000000000003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491.33</v>
      </c>
      <c r="L29" s="196">
        <v>195.94</v>
      </c>
      <c r="M29" s="196">
        <v>61.48</v>
      </c>
      <c r="N29" s="196">
        <v>50.01</v>
      </c>
      <c r="O29" s="196">
        <v>70.66</v>
      </c>
      <c r="P29" s="196">
        <v>23.5</v>
      </c>
      <c r="Q29" s="196">
        <v>8.7100000000000009</v>
      </c>
      <c r="R29" s="196">
        <v>17.95</v>
      </c>
      <c r="S29" s="196">
        <v>0</v>
      </c>
      <c r="T29" s="196">
        <v>0</v>
      </c>
      <c r="U29" s="196">
        <v>59.88</v>
      </c>
      <c r="V29" s="196">
        <v>6.31</v>
      </c>
      <c r="W29" s="196">
        <v>14.73</v>
      </c>
      <c r="X29" s="196">
        <v>43.38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117.84</v>
      </c>
      <c r="AQ29" s="196">
        <v>38.200000000000003</v>
      </c>
      <c r="AR29" s="196">
        <v>3.73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491.33</v>
      </c>
      <c r="L30" s="196">
        <v>195.94</v>
      </c>
      <c r="M30" s="196">
        <v>61.48</v>
      </c>
      <c r="N30" s="196">
        <v>50.01</v>
      </c>
      <c r="O30" s="196">
        <v>70.66</v>
      </c>
      <c r="P30" s="196">
        <v>23.5</v>
      </c>
      <c r="Q30" s="196">
        <v>8.7100000000000009</v>
      </c>
      <c r="R30" s="196">
        <v>17.95</v>
      </c>
      <c r="S30" s="196">
        <v>0</v>
      </c>
      <c r="T30" s="196">
        <v>0</v>
      </c>
      <c r="U30" s="196">
        <v>59.88</v>
      </c>
      <c r="V30" s="196">
        <v>7.68</v>
      </c>
      <c r="W30" s="196">
        <v>14.73</v>
      </c>
      <c r="X30" s="196">
        <v>43.38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117.84</v>
      </c>
      <c r="AQ30" s="196">
        <v>38.200000000000003</v>
      </c>
      <c r="AR30" s="196">
        <v>12.75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491.32</v>
      </c>
      <c r="L31" s="196">
        <v>195.94</v>
      </c>
      <c r="M31" s="196">
        <v>61.48</v>
      </c>
      <c r="N31" s="196">
        <v>50.01</v>
      </c>
      <c r="O31" s="196">
        <v>70.66</v>
      </c>
      <c r="P31" s="196">
        <v>23.5</v>
      </c>
      <c r="Q31" s="196">
        <v>8.7100000000000009</v>
      </c>
      <c r="R31" s="196">
        <v>17.95</v>
      </c>
      <c r="S31" s="196">
        <v>0</v>
      </c>
      <c r="T31" s="196">
        <v>0</v>
      </c>
      <c r="U31" s="196">
        <v>59.88</v>
      </c>
      <c r="V31" s="196">
        <v>7.68</v>
      </c>
      <c r="W31" s="196">
        <v>14.73</v>
      </c>
      <c r="X31" s="196">
        <v>43.38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117.84</v>
      </c>
      <c r="AQ31" s="196">
        <v>38.200000000000003</v>
      </c>
      <c r="AR31" s="196">
        <v>29.08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491.33</v>
      </c>
      <c r="L32" s="196">
        <v>195.94</v>
      </c>
      <c r="M32" s="196">
        <v>61.48</v>
      </c>
      <c r="N32" s="196">
        <v>50.01</v>
      </c>
      <c r="O32" s="196">
        <v>70.66</v>
      </c>
      <c r="P32" s="196">
        <v>23.5</v>
      </c>
      <c r="Q32" s="196">
        <v>8.7100000000000009</v>
      </c>
      <c r="R32" s="196">
        <v>17.95</v>
      </c>
      <c r="S32" s="196">
        <v>0</v>
      </c>
      <c r="T32" s="196">
        <v>0</v>
      </c>
      <c r="U32" s="196">
        <v>59.88</v>
      </c>
      <c r="V32" s="196">
        <v>7.68</v>
      </c>
      <c r="W32" s="196">
        <v>14.73</v>
      </c>
      <c r="X32" s="196">
        <v>43.38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117.84</v>
      </c>
      <c r="AQ32" s="196">
        <v>38.200000000000003</v>
      </c>
      <c r="AR32" s="196">
        <v>40.799999999999997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491.33</v>
      </c>
      <c r="L33" s="196">
        <v>194.72</v>
      </c>
      <c r="M33" s="196">
        <v>61.48</v>
      </c>
      <c r="N33" s="196">
        <v>50.01</v>
      </c>
      <c r="O33" s="196">
        <v>70.66</v>
      </c>
      <c r="P33" s="196">
        <v>23.5</v>
      </c>
      <c r="Q33" s="196">
        <v>8.7100000000000009</v>
      </c>
      <c r="R33" s="196">
        <v>17.95</v>
      </c>
      <c r="S33" s="196">
        <v>0</v>
      </c>
      <c r="T33" s="196">
        <v>0</v>
      </c>
      <c r="U33" s="196">
        <v>59.88</v>
      </c>
      <c r="V33" s="196">
        <v>7.68</v>
      </c>
      <c r="W33" s="196">
        <v>14.73</v>
      </c>
      <c r="X33" s="196">
        <v>43.38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82.25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117.84</v>
      </c>
      <c r="AQ33" s="196">
        <v>38.200000000000003</v>
      </c>
      <c r="AR33" s="196">
        <v>44.5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491.32</v>
      </c>
      <c r="L34" s="196">
        <v>193.64</v>
      </c>
      <c r="M34" s="196">
        <v>61.48</v>
      </c>
      <c r="N34" s="196">
        <v>50.01</v>
      </c>
      <c r="O34" s="196">
        <v>70.66</v>
      </c>
      <c r="P34" s="196">
        <v>23.5</v>
      </c>
      <c r="Q34" s="196">
        <v>8.7100000000000009</v>
      </c>
      <c r="R34" s="196">
        <v>17.95</v>
      </c>
      <c r="S34" s="196">
        <v>0</v>
      </c>
      <c r="T34" s="196">
        <v>0</v>
      </c>
      <c r="U34" s="196">
        <v>59.88</v>
      </c>
      <c r="V34" s="196">
        <v>7.68</v>
      </c>
      <c r="W34" s="196">
        <v>14.73</v>
      </c>
      <c r="X34" s="196">
        <v>43.38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82.25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117.84</v>
      </c>
      <c r="AQ34" s="196">
        <v>38.200000000000003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491.32</v>
      </c>
      <c r="L35" s="196">
        <v>192.78</v>
      </c>
      <c r="M35" s="196">
        <v>61.48</v>
      </c>
      <c r="N35" s="196">
        <v>50.01</v>
      </c>
      <c r="O35" s="196">
        <v>70.66</v>
      </c>
      <c r="P35" s="196">
        <v>23.5</v>
      </c>
      <c r="Q35" s="196">
        <v>8.7100000000000009</v>
      </c>
      <c r="R35" s="196">
        <v>17.95</v>
      </c>
      <c r="S35" s="196">
        <v>0</v>
      </c>
      <c r="T35" s="196">
        <v>0</v>
      </c>
      <c r="U35" s="196">
        <v>59.88</v>
      </c>
      <c r="V35" s="196">
        <v>7.68</v>
      </c>
      <c r="W35" s="196">
        <v>14.73</v>
      </c>
      <c r="X35" s="196">
        <v>43.38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82.25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117.84</v>
      </c>
      <c r="AQ35" s="196">
        <v>38.200000000000003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491.32</v>
      </c>
      <c r="L36" s="196">
        <v>192.78</v>
      </c>
      <c r="M36" s="196">
        <v>61.48</v>
      </c>
      <c r="N36" s="196">
        <v>50.01</v>
      </c>
      <c r="O36" s="196">
        <v>70.66</v>
      </c>
      <c r="P36" s="196">
        <v>23.5</v>
      </c>
      <c r="Q36" s="196">
        <v>8.08</v>
      </c>
      <c r="R36" s="196">
        <v>17.95</v>
      </c>
      <c r="S36" s="196">
        <v>0</v>
      </c>
      <c r="T36" s="196">
        <v>0</v>
      </c>
      <c r="U36" s="196">
        <v>59.88</v>
      </c>
      <c r="V36" s="196">
        <v>7.68</v>
      </c>
      <c r="W36" s="196">
        <v>14.73</v>
      </c>
      <c r="X36" s="196">
        <v>43.38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82.25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117.84</v>
      </c>
      <c r="AQ36" s="196">
        <v>38.200000000000003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491.33</v>
      </c>
      <c r="L37" s="196">
        <v>192.78</v>
      </c>
      <c r="M37" s="196">
        <v>61.48</v>
      </c>
      <c r="N37" s="196">
        <v>50.01</v>
      </c>
      <c r="O37" s="196">
        <v>70.66</v>
      </c>
      <c r="P37" s="196">
        <v>23.5</v>
      </c>
      <c r="Q37" s="196">
        <v>8.7100000000000009</v>
      </c>
      <c r="R37" s="196">
        <v>17.95</v>
      </c>
      <c r="S37" s="196">
        <v>0</v>
      </c>
      <c r="T37" s="196">
        <v>0</v>
      </c>
      <c r="U37" s="196">
        <v>59.88</v>
      </c>
      <c r="V37" s="196">
        <v>7.68</v>
      </c>
      <c r="W37" s="196">
        <v>14.73</v>
      </c>
      <c r="X37" s="196">
        <v>43.39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82.25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117.84</v>
      </c>
      <c r="AQ37" s="196">
        <v>38.200000000000003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491.33</v>
      </c>
      <c r="L38" s="196">
        <v>192.78</v>
      </c>
      <c r="M38" s="196">
        <v>61.48</v>
      </c>
      <c r="N38" s="196">
        <v>50.01</v>
      </c>
      <c r="O38" s="196">
        <v>70.66</v>
      </c>
      <c r="P38" s="196">
        <v>23.5</v>
      </c>
      <c r="Q38" s="196">
        <v>8.7100000000000009</v>
      </c>
      <c r="R38" s="196">
        <v>17.95</v>
      </c>
      <c r="S38" s="196">
        <v>0</v>
      </c>
      <c r="T38" s="196">
        <v>0</v>
      </c>
      <c r="U38" s="196">
        <v>59.88</v>
      </c>
      <c r="V38" s="196">
        <v>7.68</v>
      </c>
      <c r="W38" s="196">
        <v>14.73</v>
      </c>
      <c r="X38" s="196">
        <v>43.39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75.23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117.84</v>
      </c>
      <c r="AQ38" s="196">
        <v>38.200000000000003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491.32</v>
      </c>
      <c r="L39" s="196">
        <v>192.78</v>
      </c>
      <c r="M39" s="196">
        <v>61.48</v>
      </c>
      <c r="N39" s="196">
        <v>50.01</v>
      </c>
      <c r="O39" s="196">
        <v>70.66</v>
      </c>
      <c r="P39" s="196">
        <v>23.5</v>
      </c>
      <c r="Q39" s="196">
        <v>8.7100000000000009</v>
      </c>
      <c r="R39" s="196">
        <v>17.95</v>
      </c>
      <c r="S39" s="196">
        <v>0</v>
      </c>
      <c r="T39" s="196">
        <v>0</v>
      </c>
      <c r="U39" s="196">
        <v>59.88</v>
      </c>
      <c r="V39" s="196">
        <v>7.68</v>
      </c>
      <c r="W39" s="196">
        <v>14.73</v>
      </c>
      <c r="X39" s="196">
        <v>43.39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75.23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117.84</v>
      </c>
      <c r="AQ39" s="196">
        <v>38.200000000000003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491.32</v>
      </c>
      <c r="L40" s="196">
        <v>192.78</v>
      </c>
      <c r="M40" s="196">
        <v>61.48</v>
      </c>
      <c r="N40" s="196">
        <v>50.01</v>
      </c>
      <c r="O40" s="196">
        <v>70.66</v>
      </c>
      <c r="P40" s="196">
        <v>23.5</v>
      </c>
      <c r="Q40" s="196">
        <v>8.7100000000000009</v>
      </c>
      <c r="R40" s="196">
        <v>17.95</v>
      </c>
      <c r="S40" s="196">
        <v>0</v>
      </c>
      <c r="T40" s="196">
        <v>0</v>
      </c>
      <c r="U40" s="196">
        <v>59.88</v>
      </c>
      <c r="V40" s="196">
        <v>7.68</v>
      </c>
      <c r="W40" s="196">
        <v>14.73</v>
      </c>
      <c r="X40" s="196">
        <v>43.39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75.23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117.84</v>
      </c>
      <c r="AQ40" s="196">
        <v>38.200000000000003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491.33</v>
      </c>
      <c r="L41" s="196">
        <v>192.78</v>
      </c>
      <c r="M41" s="196">
        <v>61.48</v>
      </c>
      <c r="N41" s="196">
        <v>50.01</v>
      </c>
      <c r="O41" s="196">
        <v>70.66</v>
      </c>
      <c r="P41" s="196">
        <v>23.5</v>
      </c>
      <c r="Q41" s="196">
        <v>8.7100000000000009</v>
      </c>
      <c r="R41" s="196">
        <v>17.95</v>
      </c>
      <c r="S41" s="196">
        <v>0</v>
      </c>
      <c r="T41" s="196">
        <v>0</v>
      </c>
      <c r="U41" s="196">
        <v>59.88</v>
      </c>
      <c r="V41" s="196">
        <v>7.68</v>
      </c>
      <c r="W41" s="196">
        <v>14.73</v>
      </c>
      <c r="X41" s="196">
        <v>43.39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75.23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117.84</v>
      </c>
      <c r="AQ41" s="196">
        <v>38.200000000000003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491.33</v>
      </c>
      <c r="L42" s="196">
        <v>192.78</v>
      </c>
      <c r="M42" s="196">
        <v>61.48</v>
      </c>
      <c r="N42" s="196">
        <v>50.01</v>
      </c>
      <c r="O42" s="196">
        <v>70.66</v>
      </c>
      <c r="P42" s="196">
        <v>23.5</v>
      </c>
      <c r="Q42" s="196">
        <v>8.7100000000000009</v>
      </c>
      <c r="R42" s="196">
        <v>17.95</v>
      </c>
      <c r="S42" s="196">
        <v>0</v>
      </c>
      <c r="T42" s="196">
        <v>0</v>
      </c>
      <c r="U42" s="196">
        <v>59.88</v>
      </c>
      <c r="V42" s="196">
        <v>7.68</v>
      </c>
      <c r="W42" s="196">
        <v>14.73</v>
      </c>
      <c r="X42" s="196">
        <v>43.39</v>
      </c>
      <c r="Y42" s="196">
        <v>0</v>
      </c>
      <c r="Z42">
        <v>0</v>
      </c>
      <c r="AA42" s="196">
        <v>15.16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75.23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117.84</v>
      </c>
      <c r="AQ42" s="196">
        <v>38.200000000000003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491.33</v>
      </c>
      <c r="L43" s="196">
        <v>192.78</v>
      </c>
      <c r="M43" s="196">
        <v>61.48</v>
      </c>
      <c r="N43" s="196">
        <v>50.01</v>
      </c>
      <c r="O43" s="196">
        <v>70.66</v>
      </c>
      <c r="P43" s="196">
        <v>23.5</v>
      </c>
      <c r="Q43" s="196">
        <v>8.7100000000000009</v>
      </c>
      <c r="R43" s="196">
        <v>17.95</v>
      </c>
      <c r="S43" s="196">
        <v>0</v>
      </c>
      <c r="T43" s="196">
        <v>0</v>
      </c>
      <c r="U43" s="196">
        <v>59.88</v>
      </c>
      <c r="V43" s="196">
        <v>7.68</v>
      </c>
      <c r="W43" s="196">
        <v>14.73</v>
      </c>
      <c r="X43" s="196">
        <v>43.38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75.23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117.84</v>
      </c>
      <c r="AQ43" s="196">
        <v>38.200000000000003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491.33</v>
      </c>
      <c r="L44" s="196">
        <v>192.78</v>
      </c>
      <c r="M44" s="196">
        <v>61.48</v>
      </c>
      <c r="N44" s="196">
        <v>50.01</v>
      </c>
      <c r="O44" s="196">
        <v>70.66</v>
      </c>
      <c r="P44" s="196">
        <v>23.5</v>
      </c>
      <c r="Q44" s="196">
        <v>8.7100000000000009</v>
      </c>
      <c r="R44" s="196">
        <v>17.95</v>
      </c>
      <c r="S44" s="196">
        <v>0</v>
      </c>
      <c r="T44" s="196">
        <v>0</v>
      </c>
      <c r="U44" s="196">
        <v>59.88</v>
      </c>
      <c r="V44" s="196">
        <v>7.68</v>
      </c>
      <c r="W44" s="196">
        <v>14.73</v>
      </c>
      <c r="X44" s="196">
        <v>43.38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75.23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117.84</v>
      </c>
      <c r="AQ44" s="196">
        <v>38.200000000000003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491.33</v>
      </c>
      <c r="L45" s="196">
        <v>192.78</v>
      </c>
      <c r="M45" s="196">
        <v>61.48</v>
      </c>
      <c r="N45" s="196">
        <v>50.01</v>
      </c>
      <c r="O45" s="196">
        <v>70.66</v>
      </c>
      <c r="P45" s="196">
        <v>23.5</v>
      </c>
      <c r="Q45" s="196">
        <v>8.7100000000000009</v>
      </c>
      <c r="R45" s="196">
        <v>17.95</v>
      </c>
      <c r="S45" s="196">
        <v>0</v>
      </c>
      <c r="T45" s="196">
        <v>0</v>
      </c>
      <c r="U45" s="196">
        <v>59.88</v>
      </c>
      <c r="V45" s="196">
        <v>7.68</v>
      </c>
      <c r="W45" s="196">
        <v>14.73</v>
      </c>
      <c r="X45" s="196">
        <v>43.38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75.23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117.84</v>
      </c>
      <c r="AQ45" s="196">
        <v>38.200000000000003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491.33</v>
      </c>
      <c r="L46" s="196">
        <v>192.78</v>
      </c>
      <c r="M46" s="196">
        <v>61.48</v>
      </c>
      <c r="N46" s="196">
        <v>50.01</v>
      </c>
      <c r="O46" s="196">
        <v>70.66</v>
      </c>
      <c r="P46" s="196">
        <v>23.5</v>
      </c>
      <c r="Q46" s="196">
        <v>8.7100000000000009</v>
      </c>
      <c r="R46" s="196">
        <v>17.95</v>
      </c>
      <c r="S46" s="196">
        <v>0</v>
      </c>
      <c r="T46" s="196">
        <v>0</v>
      </c>
      <c r="U46" s="196">
        <v>59.88</v>
      </c>
      <c r="V46" s="196">
        <v>7.68</v>
      </c>
      <c r="W46" s="196">
        <v>14.73</v>
      </c>
      <c r="X46" s="196">
        <v>43.38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75.23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117.84</v>
      </c>
      <c r="AQ46" s="196">
        <v>38.200000000000003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491.33</v>
      </c>
      <c r="L47" s="196">
        <v>134.93</v>
      </c>
      <c r="M47" s="196">
        <v>61.48</v>
      </c>
      <c r="N47" s="196">
        <v>50.01</v>
      </c>
      <c r="O47" s="196">
        <v>70.66</v>
      </c>
      <c r="P47" s="196">
        <v>23.5</v>
      </c>
      <c r="Q47" s="196">
        <v>8.7100000000000009</v>
      </c>
      <c r="R47" s="196">
        <v>17.95</v>
      </c>
      <c r="S47" s="196">
        <v>0</v>
      </c>
      <c r="T47" s="196">
        <v>0</v>
      </c>
      <c r="U47" s="196">
        <v>59.88</v>
      </c>
      <c r="V47" s="196">
        <v>7.68</v>
      </c>
      <c r="W47" s="196">
        <v>14.73</v>
      </c>
      <c r="X47" s="196">
        <v>43.38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75.23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117.84</v>
      </c>
      <c r="AQ47" s="196">
        <v>38.200000000000003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491.33</v>
      </c>
      <c r="L48" s="196">
        <v>100.22</v>
      </c>
      <c r="M48" s="196">
        <v>61.48</v>
      </c>
      <c r="N48" s="196">
        <v>50.01</v>
      </c>
      <c r="O48" s="196">
        <v>70.66</v>
      </c>
      <c r="P48" s="196">
        <v>23.5</v>
      </c>
      <c r="Q48" s="196">
        <v>8.7100000000000009</v>
      </c>
      <c r="R48" s="196">
        <v>17.95</v>
      </c>
      <c r="S48" s="196">
        <v>0</v>
      </c>
      <c r="T48" s="196">
        <v>0</v>
      </c>
      <c r="U48" s="196">
        <v>59.88</v>
      </c>
      <c r="V48" s="196">
        <v>7.68</v>
      </c>
      <c r="W48" s="196">
        <v>14.73</v>
      </c>
      <c r="X48" s="196">
        <v>43.38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75.23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117.84</v>
      </c>
      <c r="AQ48" s="196">
        <v>38.200000000000003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437.57</v>
      </c>
      <c r="L49" s="196">
        <v>100.22</v>
      </c>
      <c r="M49" s="196">
        <v>61.48</v>
      </c>
      <c r="N49" s="196">
        <v>50.01</v>
      </c>
      <c r="O49" s="196">
        <v>70.66</v>
      </c>
      <c r="P49" s="196">
        <v>23.5</v>
      </c>
      <c r="Q49" s="196">
        <v>2.89</v>
      </c>
      <c r="R49" s="196">
        <v>17.95</v>
      </c>
      <c r="S49" s="196">
        <v>0</v>
      </c>
      <c r="T49" s="196">
        <v>0</v>
      </c>
      <c r="U49" s="196">
        <v>59.88</v>
      </c>
      <c r="V49" s="196">
        <v>7.68</v>
      </c>
      <c r="W49" s="196">
        <v>14.73</v>
      </c>
      <c r="X49" s="196">
        <v>62.46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79.430000000000007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117.84</v>
      </c>
      <c r="AQ49" s="196">
        <v>38.200000000000003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402.03</v>
      </c>
      <c r="L50" s="196">
        <v>100.22</v>
      </c>
      <c r="M50" s="196">
        <v>61.48</v>
      </c>
      <c r="N50" s="196">
        <v>50.01</v>
      </c>
      <c r="O50" s="196">
        <v>70.66</v>
      </c>
      <c r="P50" s="196">
        <v>23.5</v>
      </c>
      <c r="Q50" s="196">
        <v>2.89</v>
      </c>
      <c r="R50" s="196">
        <v>17.95</v>
      </c>
      <c r="S50" s="196">
        <v>0</v>
      </c>
      <c r="T50" s="196">
        <v>0</v>
      </c>
      <c r="U50" s="196">
        <v>59.88</v>
      </c>
      <c r="V50" s="196">
        <v>7.68</v>
      </c>
      <c r="W50" s="196">
        <v>14.73</v>
      </c>
      <c r="X50" s="196">
        <v>62.46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79.430000000000007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117.84</v>
      </c>
      <c r="AQ50" s="196">
        <v>38.200000000000003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368.15</v>
      </c>
      <c r="L51" s="196">
        <v>100.22</v>
      </c>
      <c r="M51" s="196">
        <v>61.48</v>
      </c>
      <c r="N51" s="196">
        <v>50.01</v>
      </c>
      <c r="O51" s="196">
        <v>70.66</v>
      </c>
      <c r="P51" s="196">
        <v>23.5</v>
      </c>
      <c r="Q51" s="196">
        <v>2.89</v>
      </c>
      <c r="R51" s="196">
        <v>17.95</v>
      </c>
      <c r="S51" s="196">
        <v>0</v>
      </c>
      <c r="T51" s="196">
        <v>0</v>
      </c>
      <c r="U51" s="196">
        <v>59.88</v>
      </c>
      <c r="V51" s="196">
        <v>7.68</v>
      </c>
      <c r="W51" s="196">
        <v>14.73</v>
      </c>
      <c r="X51" s="196">
        <v>62.46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79.430000000000007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117.84</v>
      </c>
      <c r="AQ51" s="196">
        <v>38.200000000000003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346.11</v>
      </c>
      <c r="L52" s="196">
        <v>100.22</v>
      </c>
      <c r="M52" s="196">
        <v>61.48</v>
      </c>
      <c r="N52" s="196">
        <v>50.01</v>
      </c>
      <c r="O52" s="196">
        <v>70.66</v>
      </c>
      <c r="P52" s="196">
        <v>23.5</v>
      </c>
      <c r="Q52" s="196">
        <v>2.89</v>
      </c>
      <c r="R52" s="196">
        <v>17.95</v>
      </c>
      <c r="S52" s="196">
        <v>0</v>
      </c>
      <c r="T52" s="196">
        <v>0</v>
      </c>
      <c r="U52" s="196">
        <v>59.88</v>
      </c>
      <c r="V52" s="196">
        <v>7.68</v>
      </c>
      <c r="W52" s="196">
        <v>14.73</v>
      </c>
      <c r="X52" s="196">
        <v>62.46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79.430000000000007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117.84</v>
      </c>
      <c r="AQ52" s="196">
        <v>38.200000000000003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100.22</v>
      </c>
      <c r="M53" s="196">
        <v>61.48</v>
      </c>
      <c r="N53" s="196">
        <v>50.01</v>
      </c>
      <c r="O53" s="196">
        <v>70.66</v>
      </c>
      <c r="P53" s="196">
        <v>23.5</v>
      </c>
      <c r="Q53" s="196">
        <v>2.89</v>
      </c>
      <c r="R53" s="196">
        <v>17.95</v>
      </c>
      <c r="S53" s="196">
        <v>0</v>
      </c>
      <c r="T53" s="196">
        <v>0</v>
      </c>
      <c r="U53" s="196">
        <v>59.88</v>
      </c>
      <c r="V53" s="196">
        <v>7.68</v>
      </c>
      <c r="W53" s="196">
        <v>14.73</v>
      </c>
      <c r="X53" s="196">
        <v>62.46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79.430000000000007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117.84</v>
      </c>
      <c r="AQ53" s="196">
        <v>38.200000000000003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260.3</v>
      </c>
      <c r="L54" s="196">
        <v>101.09</v>
      </c>
      <c r="M54" s="196">
        <v>61.48</v>
      </c>
      <c r="N54" s="196">
        <v>50.01</v>
      </c>
      <c r="O54" s="196">
        <v>70.66</v>
      </c>
      <c r="P54" s="196">
        <v>23.5</v>
      </c>
      <c r="Q54" s="196">
        <v>2.89</v>
      </c>
      <c r="R54" s="196">
        <v>17.95</v>
      </c>
      <c r="S54" s="196">
        <v>0</v>
      </c>
      <c r="T54" s="196">
        <v>0</v>
      </c>
      <c r="U54" s="196">
        <v>59.88</v>
      </c>
      <c r="V54" s="196">
        <v>7.68</v>
      </c>
      <c r="W54" s="196">
        <v>14.73</v>
      </c>
      <c r="X54" s="196">
        <v>62.46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79.430000000000007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117.84</v>
      </c>
      <c r="AQ54" s="196">
        <v>38.200000000000003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238.91</v>
      </c>
      <c r="L55" s="196">
        <v>102.52</v>
      </c>
      <c r="M55" s="196">
        <v>61.48</v>
      </c>
      <c r="N55" s="196">
        <v>50.01</v>
      </c>
      <c r="O55" s="196">
        <v>70.66</v>
      </c>
      <c r="P55" s="196">
        <v>23.5</v>
      </c>
      <c r="Q55" s="196">
        <v>2.89</v>
      </c>
      <c r="R55" s="196">
        <v>5.87</v>
      </c>
      <c r="S55" s="196">
        <v>0</v>
      </c>
      <c r="T55" s="196">
        <v>0</v>
      </c>
      <c r="U55" s="196">
        <v>59.88</v>
      </c>
      <c r="V55" s="196">
        <v>3.15</v>
      </c>
      <c r="W55" s="196">
        <v>14.73</v>
      </c>
      <c r="X55" s="196">
        <v>62.46</v>
      </c>
      <c r="Y55" s="196">
        <v>0</v>
      </c>
      <c r="Z55">
        <v>0</v>
      </c>
      <c r="AA55" s="196">
        <v>14.45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117.84</v>
      </c>
      <c r="AQ55" s="196">
        <v>14.46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260.31</v>
      </c>
      <c r="L56" s="196">
        <v>103.38</v>
      </c>
      <c r="M56" s="196">
        <v>61.48</v>
      </c>
      <c r="N56" s="196">
        <v>50.01</v>
      </c>
      <c r="O56" s="196">
        <v>70.66</v>
      </c>
      <c r="P56" s="196">
        <v>23.5</v>
      </c>
      <c r="Q56" s="196">
        <v>2.89</v>
      </c>
      <c r="R56" s="196">
        <v>4.82</v>
      </c>
      <c r="S56" s="196">
        <v>0</v>
      </c>
      <c r="T56" s="196">
        <v>0</v>
      </c>
      <c r="U56" s="196">
        <v>59.88</v>
      </c>
      <c r="V56" s="196">
        <v>2.89</v>
      </c>
      <c r="W56" s="196">
        <v>14.73</v>
      </c>
      <c r="X56" s="196">
        <v>62.46</v>
      </c>
      <c r="Y56" s="196">
        <v>0</v>
      </c>
      <c r="Z56">
        <v>0</v>
      </c>
      <c r="AA56" s="196">
        <v>14.45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117.84</v>
      </c>
      <c r="AQ56" s="196">
        <v>14.46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260.31</v>
      </c>
      <c r="L57" s="196">
        <v>103.38</v>
      </c>
      <c r="M57" s="196">
        <v>61.48</v>
      </c>
      <c r="N57" s="196">
        <v>50.01</v>
      </c>
      <c r="O57" s="196">
        <v>70.66</v>
      </c>
      <c r="P57" s="196">
        <v>23.5</v>
      </c>
      <c r="Q57" s="196">
        <v>2.89</v>
      </c>
      <c r="R57" s="196">
        <v>4.82</v>
      </c>
      <c r="S57" s="196">
        <v>0</v>
      </c>
      <c r="T57" s="196">
        <v>0</v>
      </c>
      <c r="U57" s="196">
        <v>59.88</v>
      </c>
      <c r="V57" s="196">
        <v>2.89</v>
      </c>
      <c r="W57" s="196">
        <v>14.73</v>
      </c>
      <c r="X57" s="196">
        <v>62.46</v>
      </c>
      <c r="Y57" s="196">
        <v>0</v>
      </c>
      <c r="Z57">
        <v>0</v>
      </c>
      <c r="AA57" s="196">
        <v>14.45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117.84</v>
      </c>
      <c r="AQ57" s="196">
        <v>14.46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260.31</v>
      </c>
      <c r="L58" s="196">
        <v>103.38</v>
      </c>
      <c r="M58" s="196">
        <v>61.48</v>
      </c>
      <c r="N58" s="196">
        <v>50.01</v>
      </c>
      <c r="O58" s="196">
        <v>70.66</v>
      </c>
      <c r="P58" s="196">
        <v>23.5</v>
      </c>
      <c r="Q58" s="196">
        <v>2.89</v>
      </c>
      <c r="R58" s="196">
        <v>4.82</v>
      </c>
      <c r="S58" s="196">
        <v>0</v>
      </c>
      <c r="T58" s="196">
        <v>0</v>
      </c>
      <c r="U58" s="196">
        <v>59.88</v>
      </c>
      <c r="V58" s="196">
        <v>2.89</v>
      </c>
      <c r="W58" s="196">
        <v>14.73</v>
      </c>
      <c r="X58" s="196">
        <v>62.46</v>
      </c>
      <c r="Y58" s="196">
        <v>0</v>
      </c>
      <c r="Z58">
        <v>0</v>
      </c>
      <c r="AA58" s="196">
        <v>14.45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117.84</v>
      </c>
      <c r="AQ58" s="196">
        <v>14.46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268.02</v>
      </c>
      <c r="L59" s="196">
        <v>103.38</v>
      </c>
      <c r="M59" s="196">
        <v>61.48</v>
      </c>
      <c r="N59" s="196">
        <v>50.01</v>
      </c>
      <c r="O59" s="196">
        <v>70.66</v>
      </c>
      <c r="P59" s="196">
        <v>23.5</v>
      </c>
      <c r="Q59" s="196">
        <v>2.89</v>
      </c>
      <c r="R59" s="196">
        <v>4.6500000000000004</v>
      </c>
      <c r="S59" s="196">
        <v>0</v>
      </c>
      <c r="T59" s="196">
        <v>0</v>
      </c>
      <c r="U59" s="196">
        <v>59.88</v>
      </c>
      <c r="V59" s="196">
        <v>2.78</v>
      </c>
      <c r="W59" s="196">
        <v>14.73</v>
      </c>
      <c r="X59" s="196">
        <v>62.46</v>
      </c>
      <c r="Y59" s="196">
        <v>0</v>
      </c>
      <c r="Z59">
        <v>0</v>
      </c>
      <c r="AA59" s="196">
        <v>14.45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117.84</v>
      </c>
      <c r="AQ59" s="196">
        <v>13.76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268.02</v>
      </c>
      <c r="L60" s="196">
        <v>102.52</v>
      </c>
      <c r="M60" s="196">
        <v>61.48</v>
      </c>
      <c r="N60" s="196">
        <v>50.01</v>
      </c>
      <c r="O60" s="196">
        <v>70.66</v>
      </c>
      <c r="P60" s="196">
        <v>23.5</v>
      </c>
      <c r="Q60" s="196">
        <v>2.89</v>
      </c>
      <c r="R60" s="196">
        <v>4.6500000000000004</v>
      </c>
      <c r="S60" s="196">
        <v>0</v>
      </c>
      <c r="T60" s="196">
        <v>0</v>
      </c>
      <c r="U60" s="196">
        <v>59.88</v>
      </c>
      <c r="V60" s="196">
        <v>2.78</v>
      </c>
      <c r="W60" s="196">
        <v>14.73</v>
      </c>
      <c r="X60" s="196">
        <v>62.46</v>
      </c>
      <c r="Y60" s="196">
        <v>0</v>
      </c>
      <c r="Z60">
        <v>0</v>
      </c>
      <c r="AA60" s="196">
        <v>14.45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112.52</v>
      </c>
      <c r="AQ60" s="196">
        <v>13.76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268.02</v>
      </c>
      <c r="L61" s="196">
        <v>101.8</v>
      </c>
      <c r="M61" s="196">
        <v>61.48</v>
      </c>
      <c r="N61" s="196">
        <v>50.01</v>
      </c>
      <c r="O61" s="196">
        <v>70.66</v>
      </c>
      <c r="P61" s="196">
        <v>23.5</v>
      </c>
      <c r="Q61" s="196">
        <v>2.79</v>
      </c>
      <c r="R61" s="196">
        <v>4.51</v>
      </c>
      <c r="S61" s="196">
        <v>0</v>
      </c>
      <c r="T61" s="196">
        <v>0</v>
      </c>
      <c r="U61" s="196">
        <v>59.88</v>
      </c>
      <c r="V61" s="196">
        <v>2.72</v>
      </c>
      <c r="W61" s="196">
        <v>14.73</v>
      </c>
      <c r="X61" s="196">
        <v>62.46</v>
      </c>
      <c r="Y61" s="196">
        <v>0</v>
      </c>
      <c r="Z61">
        <v>0</v>
      </c>
      <c r="AA61" s="196">
        <v>14.45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64.31</v>
      </c>
      <c r="AQ61" s="196">
        <v>13.5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268.02</v>
      </c>
      <c r="L62" s="196">
        <v>101.8</v>
      </c>
      <c r="M62" s="196">
        <v>61.48</v>
      </c>
      <c r="N62" s="196">
        <v>50.01</v>
      </c>
      <c r="O62" s="196">
        <v>70.66</v>
      </c>
      <c r="P62" s="196">
        <v>23.5</v>
      </c>
      <c r="Q62" s="196">
        <v>2.79</v>
      </c>
      <c r="R62" s="196">
        <v>4.51</v>
      </c>
      <c r="S62" s="196">
        <v>0</v>
      </c>
      <c r="T62" s="196">
        <v>0</v>
      </c>
      <c r="U62" s="196">
        <v>59.88</v>
      </c>
      <c r="V62" s="196">
        <v>2.72</v>
      </c>
      <c r="W62" s="196">
        <v>14.73</v>
      </c>
      <c r="X62" s="196">
        <v>62.46</v>
      </c>
      <c r="Y62" s="196">
        <v>0</v>
      </c>
      <c r="Z62">
        <v>0</v>
      </c>
      <c r="AA62" s="196">
        <v>14.45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57.85</v>
      </c>
      <c r="AQ62" s="196">
        <v>13.5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268.02</v>
      </c>
      <c r="L63" s="196">
        <v>101.09</v>
      </c>
      <c r="M63" s="196">
        <v>61.48</v>
      </c>
      <c r="N63" s="196">
        <v>50.01</v>
      </c>
      <c r="O63" s="196">
        <v>70.66</v>
      </c>
      <c r="P63" s="196">
        <v>23.5</v>
      </c>
      <c r="Q63" s="196">
        <v>2.79</v>
      </c>
      <c r="R63" s="196">
        <v>4.51</v>
      </c>
      <c r="S63" s="196">
        <v>0</v>
      </c>
      <c r="T63" s="196">
        <v>0</v>
      </c>
      <c r="U63" s="196">
        <v>59.88</v>
      </c>
      <c r="V63" s="196">
        <v>2.72</v>
      </c>
      <c r="W63" s="196">
        <v>14.73</v>
      </c>
      <c r="X63" s="196">
        <v>62.46</v>
      </c>
      <c r="Y63" s="196">
        <v>0</v>
      </c>
      <c r="Z63">
        <v>0</v>
      </c>
      <c r="AA63" s="196">
        <v>14.45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81.95</v>
      </c>
      <c r="AQ63" s="196">
        <v>13.5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268.02</v>
      </c>
      <c r="L64" s="196">
        <v>101.09</v>
      </c>
      <c r="M64" s="196">
        <v>61.48</v>
      </c>
      <c r="N64" s="196">
        <v>50.01</v>
      </c>
      <c r="O64" s="196">
        <v>70.66</v>
      </c>
      <c r="P64" s="196">
        <v>23.5</v>
      </c>
      <c r="Q64" s="196">
        <v>2.79</v>
      </c>
      <c r="R64" s="196">
        <v>4.51</v>
      </c>
      <c r="S64" s="196">
        <v>0</v>
      </c>
      <c r="T64" s="196">
        <v>0</v>
      </c>
      <c r="U64" s="196">
        <v>59.88</v>
      </c>
      <c r="V64" s="196">
        <v>2.72</v>
      </c>
      <c r="W64" s="196">
        <v>14.73</v>
      </c>
      <c r="X64" s="196">
        <v>62.46</v>
      </c>
      <c r="Y64" s="196">
        <v>0</v>
      </c>
      <c r="Z64">
        <v>0</v>
      </c>
      <c r="AA64" s="196">
        <v>14.45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88.7</v>
      </c>
      <c r="AQ64" s="196">
        <v>13.5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268.02</v>
      </c>
      <c r="L65" s="196">
        <v>101.09</v>
      </c>
      <c r="M65" s="196">
        <v>61.48</v>
      </c>
      <c r="N65" s="196">
        <v>50.01</v>
      </c>
      <c r="O65" s="196">
        <v>70.66</v>
      </c>
      <c r="P65" s="196">
        <v>23.5</v>
      </c>
      <c r="Q65" s="196">
        <v>2.79</v>
      </c>
      <c r="R65" s="196">
        <v>17.95</v>
      </c>
      <c r="S65" s="196">
        <v>0</v>
      </c>
      <c r="T65" s="196">
        <v>0</v>
      </c>
      <c r="U65" s="196">
        <v>59.88</v>
      </c>
      <c r="V65" s="196">
        <v>7.69</v>
      </c>
      <c r="W65" s="196">
        <v>14.73</v>
      </c>
      <c r="X65" s="196">
        <v>62.46</v>
      </c>
      <c r="Y65" s="196">
        <v>0</v>
      </c>
      <c r="Z65">
        <v>0</v>
      </c>
      <c r="AA65" s="196">
        <v>14.45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117.84</v>
      </c>
      <c r="AQ65" s="196">
        <v>13.5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268.02</v>
      </c>
      <c r="L66" s="196">
        <v>101.09</v>
      </c>
      <c r="M66" s="196">
        <v>61.48</v>
      </c>
      <c r="N66" s="196">
        <v>50.01</v>
      </c>
      <c r="O66" s="196">
        <v>70.66</v>
      </c>
      <c r="P66" s="196">
        <v>23.5</v>
      </c>
      <c r="Q66" s="196">
        <v>2.79</v>
      </c>
      <c r="R66" s="196">
        <v>17.95</v>
      </c>
      <c r="S66" s="196">
        <v>0</v>
      </c>
      <c r="T66" s="196">
        <v>0</v>
      </c>
      <c r="U66" s="196">
        <v>59.88</v>
      </c>
      <c r="V66" s="196">
        <v>7.69</v>
      </c>
      <c r="W66" s="196">
        <v>14.73</v>
      </c>
      <c r="X66" s="196">
        <v>62.46</v>
      </c>
      <c r="Y66" s="196">
        <v>0</v>
      </c>
      <c r="Z66">
        <v>0</v>
      </c>
      <c r="AA66" s="196">
        <v>14.45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117.84</v>
      </c>
      <c r="AQ66" s="196">
        <v>38.200000000000003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312.33999999999997</v>
      </c>
      <c r="L67" s="196">
        <v>100.22</v>
      </c>
      <c r="M67" s="196">
        <v>61.48</v>
      </c>
      <c r="N67" s="196">
        <v>50.01</v>
      </c>
      <c r="O67" s="196">
        <v>70.66</v>
      </c>
      <c r="P67" s="196">
        <v>23.5</v>
      </c>
      <c r="Q67" s="196">
        <v>2.79</v>
      </c>
      <c r="R67" s="196">
        <v>17.95</v>
      </c>
      <c r="S67" s="196">
        <v>0</v>
      </c>
      <c r="T67" s="196">
        <v>0</v>
      </c>
      <c r="U67" s="196">
        <v>59.88</v>
      </c>
      <c r="V67" s="196">
        <v>7.69</v>
      </c>
      <c r="W67" s="196">
        <v>14.73</v>
      </c>
      <c r="X67" s="196">
        <v>62.46</v>
      </c>
      <c r="Y67" s="196">
        <v>0</v>
      </c>
      <c r="Z67">
        <v>0</v>
      </c>
      <c r="AA67" s="196">
        <v>14.45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82.89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117.84</v>
      </c>
      <c r="AQ67" s="196">
        <v>38.200000000000003</v>
      </c>
      <c r="AR67" s="196">
        <v>44.53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374.93</v>
      </c>
      <c r="L68" s="196">
        <v>100.22</v>
      </c>
      <c r="M68" s="196">
        <v>61.48</v>
      </c>
      <c r="N68" s="196">
        <v>50.01</v>
      </c>
      <c r="O68" s="196">
        <v>70.66</v>
      </c>
      <c r="P68" s="196">
        <v>23.5</v>
      </c>
      <c r="Q68" s="196">
        <v>2.79</v>
      </c>
      <c r="R68" s="196">
        <v>17.95</v>
      </c>
      <c r="S68" s="196">
        <v>0</v>
      </c>
      <c r="T68" s="196">
        <v>0</v>
      </c>
      <c r="U68" s="196">
        <v>59.88</v>
      </c>
      <c r="V68" s="196">
        <v>7.69</v>
      </c>
      <c r="W68" s="196">
        <v>14.73</v>
      </c>
      <c r="X68" s="196">
        <v>62.46</v>
      </c>
      <c r="Y68" s="196">
        <v>0</v>
      </c>
      <c r="Z68">
        <v>0</v>
      </c>
      <c r="AA68" s="196">
        <v>14.45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82.89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117.84</v>
      </c>
      <c r="AQ68" s="196">
        <v>38.200000000000003</v>
      </c>
      <c r="AR68" s="196">
        <v>35.83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327.79</v>
      </c>
      <c r="L69" s="196">
        <v>100.22</v>
      </c>
      <c r="M69" s="196">
        <v>61.48</v>
      </c>
      <c r="N69" s="196">
        <v>50.01</v>
      </c>
      <c r="O69" s="196">
        <v>70.66</v>
      </c>
      <c r="P69" s="196">
        <v>23.5</v>
      </c>
      <c r="Q69" s="196">
        <v>2</v>
      </c>
      <c r="R69" s="196">
        <v>17.95</v>
      </c>
      <c r="S69" s="196">
        <v>0</v>
      </c>
      <c r="T69" s="196">
        <v>0</v>
      </c>
      <c r="U69" s="196">
        <v>59.88</v>
      </c>
      <c r="V69" s="196">
        <v>7.69</v>
      </c>
      <c r="W69" s="196">
        <v>14.73</v>
      </c>
      <c r="X69" s="196">
        <v>62.46</v>
      </c>
      <c r="Y69" s="196">
        <v>0</v>
      </c>
      <c r="Z69">
        <v>0</v>
      </c>
      <c r="AA69" s="196">
        <v>14.45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75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117.84</v>
      </c>
      <c r="AQ69" s="196">
        <v>38.200000000000003</v>
      </c>
      <c r="AR69" s="196">
        <v>14.94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337.43</v>
      </c>
      <c r="L70" s="196">
        <v>99.51</v>
      </c>
      <c r="M70" s="196">
        <v>61.48</v>
      </c>
      <c r="N70" s="196">
        <v>50.01</v>
      </c>
      <c r="O70" s="196">
        <v>70.66</v>
      </c>
      <c r="P70" s="196">
        <v>23.5</v>
      </c>
      <c r="Q70" s="196">
        <v>2.35</v>
      </c>
      <c r="R70" s="196">
        <v>17.95</v>
      </c>
      <c r="S70" s="196">
        <v>0</v>
      </c>
      <c r="T70" s="196">
        <v>0</v>
      </c>
      <c r="U70" s="196">
        <v>59.88</v>
      </c>
      <c r="V70" s="196">
        <v>7.69</v>
      </c>
      <c r="W70" s="196">
        <v>14.73</v>
      </c>
      <c r="X70" s="196">
        <v>62.46</v>
      </c>
      <c r="Y70" s="196">
        <v>0</v>
      </c>
      <c r="Z70">
        <v>0</v>
      </c>
      <c r="AA70" s="196">
        <v>14.45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75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117.84</v>
      </c>
      <c r="AQ70" s="196">
        <v>38.200000000000003</v>
      </c>
      <c r="AR70" s="196">
        <v>6.79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284.32</v>
      </c>
      <c r="L71" s="196">
        <v>99.51</v>
      </c>
      <c r="M71" s="196">
        <v>61.48</v>
      </c>
      <c r="N71" s="196">
        <v>50.01</v>
      </c>
      <c r="O71" s="196">
        <v>70.66</v>
      </c>
      <c r="P71" s="196">
        <v>23.5</v>
      </c>
      <c r="Q71" s="196">
        <v>2.69</v>
      </c>
      <c r="R71" s="196">
        <v>16.22</v>
      </c>
      <c r="S71" s="196">
        <v>0</v>
      </c>
      <c r="T71" s="196">
        <v>0</v>
      </c>
      <c r="U71" s="196">
        <v>59.88</v>
      </c>
      <c r="V71" s="196">
        <v>7.68</v>
      </c>
      <c r="W71" s="196">
        <v>14.73</v>
      </c>
      <c r="X71" s="196">
        <v>62.46</v>
      </c>
      <c r="Y71" s="196">
        <v>0</v>
      </c>
      <c r="Z71">
        <v>0</v>
      </c>
      <c r="AA71" s="196">
        <v>14.45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75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117.84</v>
      </c>
      <c r="AQ71" s="196">
        <v>38.200000000000003</v>
      </c>
      <c r="AR71" s="196">
        <v>3.77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268.02</v>
      </c>
      <c r="L72" s="196">
        <v>98.67</v>
      </c>
      <c r="M72" s="196">
        <v>61.48</v>
      </c>
      <c r="N72" s="196">
        <v>50.01</v>
      </c>
      <c r="O72" s="196">
        <v>70.66</v>
      </c>
      <c r="P72" s="196">
        <v>23.5</v>
      </c>
      <c r="Q72" s="196">
        <v>2.69</v>
      </c>
      <c r="R72" s="196">
        <v>17.91</v>
      </c>
      <c r="S72" s="196">
        <v>0</v>
      </c>
      <c r="T72" s="196">
        <v>0</v>
      </c>
      <c r="U72" s="196">
        <v>59.88</v>
      </c>
      <c r="V72" s="196">
        <v>7.68</v>
      </c>
      <c r="W72" s="196">
        <v>14.73</v>
      </c>
      <c r="X72" s="196">
        <v>62.46</v>
      </c>
      <c r="Y72" s="196">
        <v>0</v>
      </c>
      <c r="Z72">
        <v>0</v>
      </c>
      <c r="AA72" s="196">
        <v>14.45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117.84</v>
      </c>
      <c r="AQ72" s="196">
        <v>38.200000000000003</v>
      </c>
      <c r="AR72" s="196">
        <v>0.94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268.02</v>
      </c>
      <c r="L73" s="196">
        <v>112</v>
      </c>
      <c r="M73" s="196">
        <v>61.48</v>
      </c>
      <c r="N73" s="196">
        <v>50.01</v>
      </c>
      <c r="O73" s="196">
        <v>70.66</v>
      </c>
      <c r="P73" s="196">
        <v>23.5</v>
      </c>
      <c r="Q73" s="196">
        <v>2.69</v>
      </c>
      <c r="R73" s="196">
        <v>17.95</v>
      </c>
      <c r="S73" s="196">
        <v>3.16</v>
      </c>
      <c r="T73" s="196">
        <v>0</v>
      </c>
      <c r="U73" s="196">
        <v>59.88</v>
      </c>
      <c r="V73" s="196">
        <v>7.68</v>
      </c>
      <c r="W73" s="196">
        <v>14.73</v>
      </c>
      <c r="X73" s="196">
        <v>62.46</v>
      </c>
      <c r="Y73" s="196">
        <v>0</v>
      </c>
      <c r="Z73">
        <v>0</v>
      </c>
      <c r="AA73" s="196">
        <v>14.45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75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117.84</v>
      </c>
      <c r="AQ73" s="196">
        <v>38.200000000000003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268.02</v>
      </c>
      <c r="L74" s="196">
        <v>100.22</v>
      </c>
      <c r="M74" s="196">
        <v>61.48</v>
      </c>
      <c r="N74" s="196">
        <v>50.01</v>
      </c>
      <c r="O74" s="196">
        <v>70.66</v>
      </c>
      <c r="P74" s="196">
        <v>23.5</v>
      </c>
      <c r="Q74" s="196">
        <v>2.69</v>
      </c>
      <c r="R74" s="196">
        <v>17.95</v>
      </c>
      <c r="S74" s="196">
        <v>0.73</v>
      </c>
      <c r="T74" s="196">
        <v>0</v>
      </c>
      <c r="U74" s="196">
        <v>59.88</v>
      </c>
      <c r="V74" s="196">
        <v>7.68</v>
      </c>
      <c r="W74" s="196">
        <v>14.73</v>
      </c>
      <c r="X74" s="196">
        <v>62.46</v>
      </c>
      <c r="Y74" s="196">
        <v>0</v>
      </c>
      <c r="Z74">
        <v>0</v>
      </c>
      <c r="AA74" s="196">
        <v>14.45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75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117.84</v>
      </c>
      <c r="AQ74" s="196">
        <v>38.200000000000003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268.02</v>
      </c>
      <c r="L75" s="196">
        <v>100.22</v>
      </c>
      <c r="M75" s="196">
        <v>61.48</v>
      </c>
      <c r="N75" s="196">
        <v>50.01</v>
      </c>
      <c r="O75" s="196">
        <v>70.66</v>
      </c>
      <c r="P75" s="196">
        <v>23.5</v>
      </c>
      <c r="Q75" s="196">
        <v>2.69</v>
      </c>
      <c r="R75" s="196">
        <v>17.95</v>
      </c>
      <c r="S75" s="196">
        <v>0</v>
      </c>
      <c r="T75" s="196">
        <v>0</v>
      </c>
      <c r="U75" s="196">
        <v>59.88</v>
      </c>
      <c r="V75" s="196">
        <v>7.68</v>
      </c>
      <c r="W75" s="196">
        <v>14.73</v>
      </c>
      <c r="X75" s="196">
        <v>62.46</v>
      </c>
      <c r="Y75" s="196">
        <v>0</v>
      </c>
      <c r="Z75">
        <v>0</v>
      </c>
      <c r="AA75" s="196">
        <v>14.45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75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117.84</v>
      </c>
      <c r="AQ75" s="196">
        <v>38.200000000000003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268.02</v>
      </c>
      <c r="L76" s="196">
        <v>100.22</v>
      </c>
      <c r="M76" s="196">
        <v>61.48</v>
      </c>
      <c r="N76" s="196">
        <v>50.01</v>
      </c>
      <c r="O76" s="196">
        <v>70.66</v>
      </c>
      <c r="P76" s="196">
        <v>23.5</v>
      </c>
      <c r="Q76" s="196">
        <v>2.69</v>
      </c>
      <c r="R76" s="196">
        <v>17.95</v>
      </c>
      <c r="S76" s="196">
        <v>0</v>
      </c>
      <c r="T76" s="196">
        <v>0</v>
      </c>
      <c r="U76" s="196">
        <v>59.88</v>
      </c>
      <c r="V76" s="196">
        <v>7.68</v>
      </c>
      <c r="W76" s="196">
        <v>14.73</v>
      </c>
      <c r="X76" s="196">
        <v>62.46</v>
      </c>
      <c r="Y76" s="196">
        <v>0</v>
      </c>
      <c r="Z76">
        <v>0</v>
      </c>
      <c r="AA76" s="196">
        <v>14.45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75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117.84</v>
      </c>
      <c r="AQ76" s="196">
        <v>38.200000000000003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245.65</v>
      </c>
      <c r="L77" s="196">
        <v>100.22</v>
      </c>
      <c r="M77" s="196">
        <v>61.48</v>
      </c>
      <c r="N77" s="196">
        <v>50.01</v>
      </c>
      <c r="O77" s="196">
        <v>70.66</v>
      </c>
      <c r="P77" s="196">
        <v>23.5</v>
      </c>
      <c r="Q77" s="196">
        <v>2.69</v>
      </c>
      <c r="R77" s="196">
        <v>17.95</v>
      </c>
      <c r="S77" s="196">
        <v>0</v>
      </c>
      <c r="T77" s="196">
        <v>0</v>
      </c>
      <c r="U77" s="196">
        <v>59.88</v>
      </c>
      <c r="V77" s="196">
        <v>7.68</v>
      </c>
      <c r="W77" s="196">
        <v>14.73</v>
      </c>
      <c r="X77" s="196">
        <v>62.46</v>
      </c>
      <c r="Y77" s="196">
        <v>0</v>
      </c>
      <c r="Z77">
        <v>0</v>
      </c>
      <c r="AA77" s="196">
        <v>14.45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75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117.84</v>
      </c>
      <c r="AQ77" s="196">
        <v>38.200000000000003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245.65</v>
      </c>
      <c r="L78" s="196">
        <v>100.22</v>
      </c>
      <c r="M78" s="196">
        <v>61.48</v>
      </c>
      <c r="N78" s="196">
        <v>50.01</v>
      </c>
      <c r="O78" s="196">
        <v>70.66</v>
      </c>
      <c r="P78" s="196">
        <v>23.5</v>
      </c>
      <c r="Q78" s="196">
        <v>2.69</v>
      </c>
      <c r="R78" s="196">
        <v>17.95</v>
      </c>
      <c r="S78" s="196">
        <v>0</v>
      </c>
      <c r="T78" s="196">
        <v>0</v>
      </c>
      <c r="U78" s="196">
        <v>59.88</v>
      </c>
      <c r="V78" s="196">
        <v>7.68</v>
      </c>
      <c r="W78" s="196">
        <v>14.73</v>
      </c>
      <c r="X78" s="196">
        <v>62.46</v>
      </c>
      <c r="Y78" s="196">
        <v>0</v>
      </c>
      <c r="Z78">
        <v>0</v>
      </c>
      <c r="AA78" s="196">
        <v>14.45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75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117.84</v>
      </c>
      <c r="AQ78" s="196">
        <v>38.200000000000003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245.65</v>
      </c>
      <c r="L79" s="196">
        <v>144.57</v>
      </c>
      <c r="M79" s="196">
        <v>61.48</v>
      </c>
      <c r="N79" s="196">
        <v>50.01</v>
      </c>
      <c r="O79" s="196">
        <v>70.66</v>
      </c>
      <c r="P79" s="196">
        <v>23.5</v>
      </c>
      <c r="Q79" s="196">
        <v>3.74</v>
      </c>
      <c r="R79" s="196">
        <v>17.95</v>
      </c>
      <c r="S79" s="196">
        <v>0</v>
      </c>
      <c r="T79" s="196">
        <v>0</v>
      </c>
      <c r="U79" s="196">
        <v>59.88</v>
      </c>
      <c r="V79" s="196">
        <v>7.68</v>
      </c>
      <c r="W79" s="196">
        <v>14.73</v>
      </c>
      <c r="X79" s="196">
        <v>62.46</v>
      </c>
      <c r="Y79" s="196">
        <v>0</v>
      </c>
      <c r="Z79">
        <v>0</v>
      </c>
      <c r="AA79" s="196">
        <v>14.45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82.89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117.84</v>
      </c>
      <c r="AQ79" s="196">
        <v>38.200000000000003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245.65</v>
      </c>
      <c r="L80" s="196">
        <v>192.78</v>
      </c>
      <c r="M80" s="196">
        <v>61.48</v>
      </c>
      <c r="N80" s="196">
        <v>50.01</v>
      </c>
      <c r="O80" s="196">
        <v>70.66</v>
      </c>
      <c r="P80" s="196">
        <v>23.5</v>
      </c>
      <c r="Q80" s="196">
        <v>2.69</v>
      </c>
      <c r="R80" s="196">
        <v>17.95</v>
      </c>
      <c r="S80" s="196">
        <v>0</v>
      </c>
      <c r="T80" s="196">
        <v>0</v>
      </c>
      <c r="U80" s="196">
        <v>59.88</v>
      </c>
      <c r="V80" s="196">
        <v>7.68</v>
      </c>
      <c r="W80" s="196">
        <v>14.73</v>
      </c>
      <c r="X80" s="196">
        <v>62.46</v>
      </c>
      <c r="Y80" s="196">
        <v>0</v>
      </c>
      <c r="Z80">
        <v>0</v>
      </c>
      <c r="AA80" s="196">
        <v>14.45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82.89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117.84</v>
      </c>
      <c r="AQ80" s="196">
        <v>38.200000000000003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239.04</v>
      </c>
      <c r="L81" s="196">
        <v>192.09</v>
      </c>
      <c r="M81" s="196">
        <v>61.48</v>
      </c>
      <c r="N81" s="196">
        <v>50.01</v>
      </c>
      <c r="O81" s="196">
        <v>70.66</v>
      </c>
      <c r="P81" s="196">
        <v>23.5</v>
      </c>
      <c r="Q81" s="196">
        <v>2.69</v>
      </c>
      <c r="R81" s="196">
        <v>17.95</v>
      </c>
      <c r="S81" s="196">
        <v>0</v>
      </c>
      <c r="T81" s="196">
        <v>0</v>
      </c>
      <c r="U81" s="196">
        <v>58.23</v>
      </c>
      <c r="V81" s="196">
        <v>7.68</v>
      </c>
      <c r="W81" s="196">
        <v>14.73</v>
      </c>
      <c r="X81" s="196">
        <v>62.46</v>
      </c>
      <c r="Y81" s="196">
        <v>0</v>
      </c>
      <c r="Z81">
        <v>0</v>
      </c>
      <c r="AA81" s="196">
        <v>14.45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82.89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117.84</v>
      </c>
      <c r="AQ81" s="196">
        <v>38.200000000000003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239.04</v>
      </c>
      <c r="L82" s="196">
        <v>192.09</v>
      </c>
      <c r="M82" s="196">
        <v>61.48</v>
      </c>
      <c r="N82" s="196">
        <v>50.01</v>
      </c>
      <c r="O82" s="196">
        <v>70.66</v>
      </c>
      <c r="P82" s="196">
        <v>23.5</v>
      </c>
      <c r="Q82" s="196">
        <v>2.69</v>
      </c>
      <c r="R82" s="196">
        <v>17.95</v>
      </c>
      <c r="S82" s="196">
        <v>0</v>
      </c>
      <c r="T82" s="196">
        <v>0</v>
      </c>
      <c r="U82" s="196">
        <v>56.62</v>
      </c>
      <c r="V82" s="196">
        <v>7.68</v>
      </c>
      <c r="W82" s="196">
        <v>14.73</v>
      </c>
      <c r="X82" s="196">
        <v>62.46</v>
      </c>
      <c r="Y82" s="196">
        <v>0</v>
      </c>
      <c r="Z82">
        <v>0</v>
      </c>
      <c r="AA82" s="196">
        <v>14.45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82.89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117.84</v>
      </c>
      <c r="AQ82" s="196">
        <v>38.200000000000003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270.23</v>
      </c>
      <c r="L83" s="196">
        <v>192.29</v>
      </c>
      <c r="M83" s="196">
        <v>61.48</v>
      </c>
      <c r="N83" s="196">
        <v>50.01</v>
      </c>
      <c r="O83" s="196">
        <v>70.66</v>
      </c>
      <c r="P83" s="196">
        <v>23.5</v>
      </c>
      <c r="Q83" s="196">
        <v>2.69</v>
      </c>
      <c r="R83" s="196">
        <v>17.95</v>
      </c>
      <c r="S83" s="196">
        <v>0</v>
      </c>
      <c r="T83" s="196">
        <v>0</v>
      </c>
      <c r="U83" s="196">
        <v>55.02</v>
      </c>
      <c r="V83" s="196">
        <v>7.68</v>
      </c>
      <c r="W83" s="196">
        <v>14.73</v>
      </c>
      <c r="X83" s="196">
        <v>62.46</v>
      </c>
      <c r="Y83" s="196">
        <v>0</v>
      </c>
      <c r="Z83">
        <v>0</v>
      </c>
      <c r="AA83" s="196">
        <v>15.16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84.02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117.84</v>
      </c>
      <c r="AQ83" s="196">
        <v>38.200000000000003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285.77</v>
      </c>
      <c r="L84" s="196">
        <v>193.78</v>
      </c>
      <c r="M84" s="196">
        <v>61.48</v>
      </c>
      <c r="N84" s="196">
        <v>50.01</v>
      </c>
      <c r="O84" s="196">
        <v>70.66</v>
      </c>
      <c r="P84" s="196">
        <v>23.5</v>
      </c>
      <c r="Q84" s="196">
        <v>2.69</v>
      </c>
      <c r="R84" s="196">
        <v>17.95</v>
      </c>
      <c r="S84" s="196">
        <v>0</v>
      </c>
      <c r="T84" s="196">
        <v>0</v>
      </c>
      <c r="U84" s="196">
        <v>53.08</v>
      </c>
      <c r="V84" s="196">
        <v>7.68</v>
      </c>
      <c r="W84" s="196">
        <v>14.73</v>
      </c>
      <c r="X84" s="196">
        <v>62.46</v>
      </c>
      <c r="Y84" s="196">
        <v>0</v>
      </c>
      <c r="Z84">
        <v>0</v>
      </c>
      <c r="AA84" s="196">
        <v>15.16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84.02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117.84</v>
      </c>
      <c r="AQ84" s="196">
        <v>38.200000000000003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299.14</v>
      </c>
      <c r="L85" s="196">
        <v>194.28</v>
      </c>
      <c r="M85" s="196">
        <v>61.48</v>
      </c>
      <c r="N85" s="196">
        <v>50.01</v>
      </c>
      <c r="O85" s="196">
        <v>70.66</v>
      </c>
      <c r="P85" s="196">
        <v>23.5</v>
      </c>
      <c r="Q85" s="196">
        <v>2.69</v>
      </c>
      <c r="R85" s="196">
        <v>17.95</v>
      </c>
      <c r="S85" s="196">
        <v>0</v>
      </c>
      <c r="T85" s="196">
        <v>0</v>
      </c>
      <c r="U85" s="196">
        <v>49.06</v>
      </c>
      <c r="V85" s="196">
        <v>7.68</v>
      </c>
      <c r="W85" s="196">
        <v>14.73</v>
      </c>
      <c r="X85" s="196">
        <v>62.46</v>
      </c>
      <c r="Y85" s="196">
        <v>0</v>
      </c>
      <c r="Z85">
        <v>0</v>
      </c>
      <c r="AA85" s="196">
        <v>15.16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117.84</v>
      </c>
      <c r="AQ85" s="196">
        <v>38.200000000000003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300.68</v>
      </c>
      <c r="L86" s="196">
        <v>194.28</v>
      </c>
      <c r="M86" s="196">
        <v>61.48</v>
      </c>
      <c r="N86" s="196">
        <v>50.01</v>
      </c>
      <c r="O86" s="196">
        <v>70.66</v>
      </c>
      <c r="P86" s="196">
        <v>23.5</v>
      </c>
      <c r="Q86" s="196">
        <v>2.69</v>
      </c>
      <c r="R86" s="196">
        <v>17.95</v>
      </c>
      <c r="S86" s="196">
        <v>0</v>
      </c>
      <c r="T86" s="196">
        <v>0</v>
      </c>
      <c r="U86" s="196">
        <v>49.06</v>
      </c>
      <c r="V86" s="196">
        <v>7.68</v>
      </c>
      <c r="W86" s="196">
        <v>14.73</v>
      </c>
      <c r="X86" s="196">
        <v>62.46</v>
      </c>
      <c r="Y86" s="196">
        <v>0</v>
      </c>
      <c r="Z86">
        <v>0</v>
      </c>
      <c r="AA86" s="196">
        <v>15.16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117.84</v>
      </c>
      <c r="AQ86" s="196">
        <v>38.200000000000003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312.51</v>
      </c>
      <c r="L87" s="196">
        <v>146.08000000000001</v>
      </c>
      <c r="M87" s="196">
        <v>61.48</v>
      </c>
      <c r="N87" s="196">
        <v>50.01</v>
      </c>
      <c r="O87" s="196">
        <v>70.66</v>
      </c>
      <c r="P87" s="196">
        <v>23.5</v>
      </c>
      <c r="Q87" s="196">
        <v>2.69</v>
      </c>
      <c r="R87" s="196">
        <v>17.95</v>
      </c>
      <c r="S87" s="196">
        <v>0</v>
      </c>
      <c r="T87" s="196">
        <v>0</v>
      </c>
      <c r="U87" s="196">
        <v>49.06</v>
      </c>
      <c r="V87" s="196">
        <v>7.97</v>
      </c>
      <c r="W87" s="196">
        <v>14.73</v>
      </c>
      <c r="X87" s="196">
        <v>62.46</v>
      </c>
      <c r="Y87" s="196">
        <v>0</v>
      </c>
      <c r="Z87">
        <v>0</v>
      </c>
      <c r="AA87" s="196">
        <v>15.16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117.84</v>
      </c>
      <c r="AQ87" s="196">
        <v>38.200000000000003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312.51</v>
      </c>
      <c r="L88" s="196">
        <v>97.87</v>
      </c>
      <c r="M88" s="196">
        <v>61.48</v>
      </c>
      <c r="N88" s="196">
        <v>50.01</v>
      </c>
      <c r="O88" s="196">
        <v>70.66</v>
      </c>
      <c r="P88" s="196">
        <v>23.5</v>
      </c>
      <c r="Q88" s="196">
        <v>2.69</v>
      </c>
      <c r="R88" s="196">
        <v>17.95</v>
      </c>
      <c r="S88" s="196">
        <v>0</v>
      </c>
      <c r="T88" s="196">
        <v>0</v>
      </c>
      <c r="U88" s="196">
        <v>49.06</v>
      </c>
      <c r="V88" s="196">
        <v>7.69</v>
      </c>
      <c r="W88" s="196">
        <v>14.73</v>
      </c>
      <c r="X88" s="196">
        <v>62.46</v>
      </c>
      <c r="Y88" s="196">
        <v>0</v>
      </c>
      <c r="Z88">
        <v>0</v>
      </c>
      <c r="AA88" s="196">
        <v>15.16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117.84</v>
      </c>
      <c r="AQ88" s="196">
        <v>38.200000000000003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325.88</v>
      </c>
      <c r="L89" s="196">
        <v>98.23</v>
      </c>
      <c r="M89" s="196">
        <v>61.48</v>
      </c>
      <c r="N89" s="196">
        <v>50.01</v>
      </c>
      <c r="O89" s="196">
        <v>70.66</v>
      </c>
      <c r="P89" s="196">
        <v>23.5</v>
      </c>
      <c r="Q89" s="196">
        <v>2.69</v>
      </c>
      <c r="R89" s="196">
        <v>17.95</v>
      </c>
      <c r="S89" s="196">
        <v>0</v>
      </c>
      <c r="T89" s="196">
        <v>0</v>
      </c>
      <c r="U89" s="196">
        <v>49.06</v>
      </c>
      <c r="V89" s="196">
        <v>7.69</v>
      </c>
      <c r="W89" s="196">
        <v>14.73</v>
      </c>
      <c r="X89" s="196">
        <v>62.46</v>
      </c>
      <c r="Y89" s="196">
        <v>0</v>
      </c>
      <c r="Z89">
        <v>0</v>
      </c>
      <c r="AA89" s="196">
        <v>15.16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117.84</v>
      </c>
      <c r="AQ89" s="196">
        <v>38.200000000000003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325.88</v>
      </c>
      <c r="L90" s="196">
        <v>98.23</v>
      </c>
      <c r="M90" s="196">
        <v>61.48</v>
      </c>
      <c r="N90" s="196">
        <v>50.01</v>
      </c>
      <c r="O90" s="196">
        <v>70.66</v>
      </c>
      <c r="P90" s="196">
        <v>23.5</v>
      </c>
      <c r="Q90" s="196">
        <v>2.69</v>
      </c>
      <c r="R90" s="196">
        <v>17.95</v>
      </c>
      <c r="S90" s="196">
        <v>0</v>
      </c>
      <c r="T90" s="196">
        <v>0</v>
      </c>
      <c r="U90" s="196">
        <v>49.06</v>
      </c>
      <c r="V90" s="196">
        <v>7.68</v>
      </c>
      <c r="W90" s="196">
        <v>14.73</v>
      </c>
      <c r="X90" s="196">
        <v>62.46</v>
      </c>
      <c r="Y90" s="196">
        <v>0</v>
      </c>
      <c r="Z90">
        <v>0</v>
      </c>
      <c r="AA90" s="196">
        <v>15.16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117.84</v>
      </c>
      <c r="AQ90" s="196">
        <v>38.200000000000003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339.25</v>
      </c>
      <c r="L91" s="196">
        <v>30.74</v>
      </c>
      <c r="M91" s="196">
        <v>61.48</v>
      </c>
      <c r="N91" s="196">
        <v>50.01</v>
      </c>
      <c r="O91" s="196">
        <v>70.66</v>
      </c>
      <c r="P91" s="196">
        <v>23.5</v>
      </c>
      <c r="Q91" s="196">
        <v>2.69</v>
      </c>
      <c r="R91" s="196">
        <v>17.95</v>
      </c>
      <c r="S91" s="196">
        <v>0</v>
      </c>
      <c r="T91" s="196">
        <v>0</v>
      </c>
      <c r="U91" s="196">
        <v>49.06</v>
      </c>
      <c r="V91" s="196">
        <v>7.68</v>
      </c>
      <c r="W91" s="196">
        <v>14.73</v>
      </c>
      <c r="X91" s="196">
        <v>63.99</v>
      </c>
      <c r="Y91" s="196">
        <v>0</v>
      </c>
      <c r="Z91">
        <v>0</v>
      </c>
      <c r="AA91" s="196">
        <v>15.16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117.84</v>
      </c>
      <c r="AQ91" s="196">
        <v>38.200000000000003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317.43</v>
      </c>
      <c r="L92" s="196">
        <v>1.93</v>
      </c>
      <c r="M92" s="196">
        <v>61.48</v>
      </c>
      <c r="N92" s="196">
        <v>50.01</v>
      </c>
      <c r="O92" s="196">
        <v>70.66</v>
      </c>
      <c r="P92" s="196">
        <v>23.5</v>
      </c>
      <c r="Q92" s="196">
        <v>2.69</v>
      </c>
      <c r="R92" s="196">
        <v>17.95</v>
      </c>
      <c r="S92" s="196">
        <v>0</v>
      </c>
      <c r="T92" s="196">
        <v>0</v>
      </c>
      <c r="U92" s="196">
        <v>49.06</v>
      </c>
      <c r="V92" s="196">
        <v>7.68</v>
      </c>
      <c r="W92" s="196">
        <v>14.73</v>
      </c>
      <c r="X92" s="196">
        <v>62.47</v>
      </c>
      <c r="Y92" s="196">
        <v>0</v>
      </c>
      <c r="Z92">
        <v>0</v>
      </c>
      <c r="AA92" s="196">
        <v>15.16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117.84</v>
      </c>
      <c r="AQ92" s="196">
        <v>38.200000000000003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286.33999999999997</v>
      </c>
      <c r="L93" s="196">
        <v>1.93</v>
      </c>
      <c r="M93" s="196">
        <v>61.48</v>
      </c>
      <c r="N93" s="196">
        <v>50.01</v>
      </c>
      <c r="O93" s="196">
        <v>70.66</v>
      </c>
      <c r="P93" s="196">
        <v>23.5</v>
      </c>
      <c r="Q93" s="196">
        <v>2.69</v>
      </c>
      <c r="R93" s="196">
        <v>17.95</v>
      </c>
      <c r="S93" s="196">
        <v>0</v>
      </c>
      <c r="T93" s="196">
        <v>0</v>
      </c>
      <c r="U93" s="196">
        <v>49.06</v>
      </c>
      <c r="V93" s="196">
        <v>7.68</v>
      </c>
      <c r="W93" s="196">
        <v>14.73</v>
      </c>
      <c r="X93" s="196">
        <v>62.46</v>
      </c>
      <c r="Y93" s="196">
        <v>0</v>
      </c>
      <c r="Z93">
        <v>0</v>
      </c>
      <c r="AA93" s="196">
        <v>15.16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117.84</v>
      </c>
      <c r="AQ93" s="196">
        <v>38.200000000000003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260.31</v>
      </c>
      <c r="L94" s="196">
        <v>1.93</v>
      </c>
      <c r="M94" s="196">
        <v>61.48</v>
      </c>
      <c r="N94" s="196">
        <v>50.01</v>
      </c>
      <c r="O94" s="196">
        <v>70.66</v>
      </c>
      <c r="P94" s="196">
        <v>23.5</v>
      </c>
      <c r="Q94" s="196">
        <v>2.69</v>
      </c>
      <c r="R94" s="196">
        <v>17.95</v>
      </c>
      <c r="S94" s="196">
        <v>0</v>
      </c>
      <c r="T94" s="196">
        <v>0</v>
      </c>
      <c r="U94" s="196">
        <v>49.06</v>
      </c>
      <c r="V94" s="196">
        <v>7.68</v>
      </c>
      <c r="W94" s="196">
        <v>14.73</v>
      </c>
      <c r="X94" s="196">
        <v>62.46</v>
      </c>
      <c r="Y94" s="196">
        <v>0</v>
      </c>
      <c r="Z94">
        <v>0</v>
      </c>
      <c r="AA94" s="196">
        <v>15.16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117.84</v>
      </c>
      <c r="AQ94" s="196">
        <v>38.200000000000003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260.31</v>
      </c>
      <c r="L95" s="196">
        <v>1.93</v>
      </c>
      <c r="M95" s="196">
        <v>61.48</v>
      </c>
      <c r="N95" s="196">
        <v>50.01</v>
      </c>
      <c r="O95" s="196">
        <v>70.66</v>
      </c>
      <c r="P95" s="196">
        <v>23.5</v>
      </c>
      <c r="Q95" s="196">
        <v>2.69</v>
      </c>
      <c r="R95" s="196">
        <v>4.38</v>
      </c>
      <c r="S95" s="196">
        <v>0</v>
      </c>
      <c r="T95" s="196">
        <v>0</v>
      </c>
      <c r="U95" s="196">
        <v>49.06</v>
      </c>
      <c r="V95" s="196">
        <v>2.64</v>
      </c>
      <c r="W95" s="196">
        <v>14.73</v>
      </c>
      <c r="X95" s="196">
        <v>62.47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117.84</v>
      </c>
      <c r="AQ95" s="196">
        <v>13.94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260.31</v>
      </c>
      <c r="L96" s="196">
        <v>1.93</v>
      </c>
      <c r="M96" s="196">
        <v>61.48</v>
      </c>
      <c r="N96" s="196">
        <v>50.01</v>
      </c>
      <c r="O96" s="196">
        <v>70.66</v>
      </c>
      <c r="P96" s="196">
        <v>23.5</v>
      </c>
      <c r="Q96" s="196">
        <v>2.69</v>
      </c>
      <c r="R96" s="196">
        <v>4.38</v>
      </c>
      <c r="S96" s="196">
        <v>0</v>
      </c>
      <c r="T96" s="196">
        <v>0</v>
      </c>
      <c r="U96" s="196">
        <v>49.06</v>
      </c>
      <c r="V96" s="196">
        <v>2.64</v>
      </c>
      <c r="W96" s="196">
        <v>14.74</v>
      </c>
      <c r="X96" s="196">
        <v>62.47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98.13</v>
      </c>
      <c r="AQ96" s="196">
        <v>13.94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260.31</v>
      </c>
      <c r="L97" s="196">
        <v>1.93</v>
      </c>
      <c r="M97" s="196">
        <v>61.48</v>
      </c>
      <c r="N97" s="196">
        <v>50.01</v>
      </c>
      <c r="O97" s="196">
        <v>70.66</v>
      </c>
      <c r="P97" s="196">
        <v>23.5</v>
      </c>
      <c r="Q97" s="196">
        <v>2.69</v>
      </c>
      <c r="R97" s="196">
        <v>4.38</v>
      </c>
      <c r="S97" s="196">
        <v>0</v>
      </c>
      <c r="T97" s="196">
        <v>0</v>
      </c>
      <c r="U97" s="196">
        <v>49.06</v>
      </c>
      <c r="V97" s="196">
        <v>2.64</v>
      </c>
      <c r="W97" s="196">
        <v>14.74</v>
      </c>
      <c r="X97" s="196">
        <v>62.47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75.44</v>
      </c>
      <c r="AQ97" s="196">
        <v>13.94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260.31</v>
      </c>
      <c r="L98" s="196">
        <v>1.93</v>
      </c>
      <c r="M98" s="196">
        <v>61.48</v>
      </c>
      <c r="N98" s="196">
        <v>50.01</v>
      </c>
      <c r="O98" s="196">
        <v>70.66</v>
      </c>
      <c r="P98" s="196">
        <v>23.5</v>
      </c>
      <c r="Q98" s="196">
        <v>2.69</v>
      </c>
      <c r="R98" s="196">
        <v>4.38</v>
      </c>
      <c r="S98" s="196">
        <v>0</v>
      </c>
      <c r="T98" s="196">
        <v>0</v>
      </c>
      <c r="U98" s="196">
        <v>49.06</v>
      </c>
      <c r="V98" s="196">
        <v>2.64</v>
      </c>
      <c r="W98" s="196">
        <v>14.74</v>
      </c>
      <c r="X98" s="196">
        <v>14.46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75.44</v>
      </c>
      <c r="AQ98" s="196">
        <v>13.94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7.6705500000000049</v>
      </c>
      <c r="L99">
        <f t="shared" si="0"/>
        <v>2.8419900000000009</v>
      </c>
      <c r="M99">
        <f t="shared" si="0"/>
        <v>1.3758649999999977</v>
      </c>
      <c r="N99">
        <f t="shared" si="0"/>
        <v>1.1419425000000025</v>
      </c>
      <c r="O99">
        <f t="shared" si="0"/>
        <v>1.6292499999999979</v>
      </c>
      <c r="P99">
        <f t="shared" si="0"/>
        <v>0.56399999999999995</v>
      </c>
      <c r="Q99">
        <f t="shared" si="0"/>
        <v>9.8910000000000026E-2</v>
      </c>
      <c r="R99">
        <f t="shared" si="0"/>
        <v>0.31875750000000047</v>
      </c>
      <c r="S99">
        <f t="shared" si="0"/>
        <v>9.7250000000000006E-4</v>
      </c>
      <c r="T99">
        <f t="shared" si="0"/>
        <v>0</v>
      </c>
      <c r="U99">
        <f t="shared" si="0"/>
        <v>1.3951075000000031</v>
      </c>
      <c r="V99">
        <f t="shared" si="0"/>
        <v>0.1417475</v>
      </c>
      <c r="W99">
        <f t="shared" si="0"/>
        <v>0.32624500000000028</v>
      </c>
      <c r="X99">
        <f t="shared" si="0"/>
        <v>1.1626575000000008</v>
      </c>
      <c r="Y99">
        <f t="shared" si="0"/>
        <v>0</v>
      </c>
      <c r="Z99">
        <f t="shared" si="0"/>
        <v>0</v>
      </c>
      <c r="AA99">
        <f t="shared" si="0"/>
        <v>0.36384250000000046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1.9578350000000035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2.4560675000000023</v>
      </c>
      <c r="AQ99">
        <f t="shared" ref="AQ99:AT99" si="1">SUM(AQ3:AQ98)/4000</f>
        <v>0.70410999999999968</v>
      </c>
      <c r="AR99">
        <f t="shared" si="1"/>
        <v>0.44918750000000002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75.31</v>
      </c>
      <c r="L3" s="196">
        <v>22</v>
      </c>
      <c r="M3" s="196">
        <v>0</v>
      </c>
      <c r="N3" s="196">
        <v>28.92</v>
      </c>
      <c r="O3" s="196">
        <v>48.57</v>
      </c>
      <c r="P3" s="196">
        <v>58.95</v>
      </c>
      <c r="Q3" s="196">
        <v>1.93</v>
      </c>
      <c r="R3" s="196">
        <v>2.89</v>
      </c>
      <c r="S3" s="196">
        <v>2.89</v>
      </c>
      <c r="T3" s="196">
        <v>0</v>
      </c>
      <c r="U3" s="196">
        <v>319.08</v>
      </c>
      <c r="V3" s="196">
        <v>0</v>
      </c>
      <c r="W3" s="196">
        <v>8.52</v>
      </c>
      <c r="X3" s="196">
        <v>13.5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47.93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36.630000000000003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79.13</v>
      </c>
      <c r="L4" s="196">
        <v>22</v>
      </c>
      <c r="M4" s="196">
        <v>0</v>
      </c>
      <c r="N4" s="196">
        <v>28.92</v>
      </c>
      <c r="O4" s="196">
        <v>48.57</v>
      </c>
      <c r="P4" s="196">
        <v>58.95</v>
      </c>
      <c r="Q4" s="196">
        <v>1.93</v>
      </c>
      <c r="R4" s="196">
        <v>2.89</v>
      </c>
      <c r="S4" s="196">
        <v>2.89</v>
      </c>
      <c r="T4" s="196">
        <v>0</v>
      </c>
      <c r="U4" s="196">
        <v>319.08</v>
      </c>
      <c r="V4" s="196">
        <v>0</v>
      </c>
      <c r="W4" s="196">
        <v>8.52</v>
      </c>
      <c r="X4" s="196">
        <v>13.5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47.93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36.630000000000003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79.13</v>
      </c>
      <c r="L5" s="196">
        <v>22</v>
      </c>
      <c r="M5" s="196">
        <v>0</v>
      </c>
      <c r="N5" s="196">
        <v>28.92</v>
      </c>
      <c r="O5" s="196">
        <v>48.57</v>
      </c>
      <c r="P5" s="196">
        <v>58.95</v>
      </c>
      <c r="Q5" s="196">
        <v>1.93</v>
      </c>
      <c r="R5" s="196">
        <v>2.89</v>
      </c>
      <c r="S5" s="196">
        <v>2.89</v>
      </c>
      <c r="T5" s="196">
        <v>0</v>
      </c>
      <c r="U5" s="196">
        <v>319.08</v>
      </c>
      <c r="V5" s="196">
        <v>0</v>
      </c>
      <c r="W5" s="196">
        <v>8.52</v>
      </c>
      <c r="X5" s="196">
        <v>13.5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47.93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36.630000000000003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79.13</v>
      </c>
      <c r="L6" s="196">
        <v>22</v>
      </c>
      <c r="M6" s="196">
        <v>0</v>
      </c>
      <c r="N6" s="196">
        <v>28.92</v>
      </c>
      <c r="O6" s="196">
        <v>48.57</v>
      </c>
      <c r="P6" s="196">
        <v>58.95</v>
      </c>
      <c r="Q6" s="196">
        <v>1.93</v>
      </c>
      <c r="R6" s="196">
        <v>2.89</v>
      </c>
      <c r="S6" s="196">
        <v>2.89</v>
      </c>
      <c r="T6" s="196">
        <v>0</v>
      </c>
      <c r="U6" s="196">
        <v>319.08</v>
      </c>
      <c r="V6" s="196">
        <v>0</v>
      </c>
      <c r="W6" s="196">
        <v>8.52</v>
      </c>
      <c r="X6" s="196">
        <v>13.5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47.93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36.630000000000003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79.13</v>
      </c>
      <c r="L7" s="196">
        <v>22</v>
      </c>
      <c r="M7" s="196">
        <v>0</v>
      </c>
      <c r="N7" s="196">
        <v>28.92</v>
      </c>
      <c r="O7" s="196">
        <v>48.57</v>
      </c>
      <c r="P7" s="196">
        <v>58.95</v>
      </c>
      <c r="Q7" s="196">
        <v>1.93</v>
      </c>
      <c r="R7" s="196">
        <v>2.89</v>
      </c>
      <c r="S7" s="196">
        <v>2.89</v>
      </c>
      <c r="T7" s="196">
        <v>0</v>
      </c>
      <c r="U7" s="196">
        <v>319.08</v>
      </c>
      <c r="V7" s="196">
        <v>0</v>
      </c>
      <c r="W7" s="196">
        <v>8.52</v>
      </c>
      <c r="X7" s="196">
        <v>13.5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36.630000000000003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76.38</v>
      </c>
      <c r="L8" s="196">
        <v>22</v>
      </c>
      <c r="M8" s="196">
        <v>0</v>
      </c>
      <c r="N8" s="196">
        <v>28.92</v>
      </c>
      <c r="O8" s="196">
        <v>48.57</v>
      </c>
      <c r="P8" s="196">
        <v>58.95</v>
      </c>
      <c r="Q8" s="196">
        <v>1.93</v>
      </c>
      <c r="R8" s="196">
        <v>2.89</v>
      </c>
      <c r="S8" s="196">
        <v>2.89</v>
      </c>
      <c r="T8" s="196">
        <v>0</v>
      </c>
      <c r="U8" s="196">
        <v>319.08</v>
      </c>
      <c r="V8" s="196">
        <v>0</v>
      </c>
      <c r="W8" s="196">
        <v>8.52</v>
      </c>
      <c r="X8" s="196">
        <v>13.5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36.630000000000003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78.489999999999995</v>
      </c>
      <c r="L9" s="196">
        <v>22</v>
      </c>
      <c r="M9" s="196">
        <v>0</v>
      </c>
      <c r="N9" s="196">
        <v>28.92</v>
      </c>
      <c r="O9" s="196">
        <v>48.57</v>
      </c>
      <c r="P9" s="196">
        <v>58.95</v>
      </c>
      <c r="Q9" s="196">
        <v>1.93</v>
      </c>
      <c r="R9" s="196">
        <v>2.89</v>
      </c>
      <c r="S9" s="196">
        <v>2.89</v>
      </c>
      <c r="T9" s="196">
        <v>0</v>
      </c>
      <c r="U9" s="196">
        <v>319.08</v>
      </c>
      <c r="V9" s="196">
        <v>0</v>
      </c>
      <c r="W9" s="196">
        <v>8.52</v>
      </c>
      <c r="X9" s="196">
        <v>13.5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36.630000000000003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79.13</v>
      </c>
      <c r="L10" s="196">
        <v>22</v>
      </c>
      <c r="M10" s="196">
        <v>0</v>
      </c>
      <c r="N10" s="196">
        <v>28.92</v>
      </c>
      <c r="O10" s="196">
        <v>48.57</v>
      </c>
      <c r="P10" s="196">
        <v>58.95</v>
      </c>
      <c r="Q10" s="196">
        <v>1.93</v>
      </c>
      <c r="R10" s="196">
        <v>2.89</v>
      </c>
      <c r="S10" s="196">
        <v>2.89</v>
      </c>
      <c r="T10" s="196">
        <v>0</v>
      </c>
      <c r="U10" s="196">
        <v>319.08</v>
      </c>
      <c r="V10" s="196">
        <v>0</v>
      </c>
      <c r="W10" s="196">
        <v>8.52</v>
      </c>
      <c r="X10" s="196">
        <v>13.5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36.630000000000003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93.52</v>
      </c>
      <c r="L11" s="196">
        <v>22</v>
      </c>
      <c r="M11" s="196">
        <v>0</v>
      </c>
      <c r="N11" s="196">
        <v>28.92</v>
      </c>
      <c r="O11" s="196">
        <v>48.57</v>
      </c>
      <c r="P11" s="196">
        <v>58.95</v>
      </c>
      <c r="Q11" s="196">
        <v>1.93</v>
      </c>
      <c r="R11" s="196">
        <v>2.89</v>
      </c>
      <c r="S11" s="196">
        <v>2.89</v>
      </c>
      <c r="T11" s="196">
        <v>0</v>
      </c>
      <c r="U11" s="196">
        <v>319.08</v>
      </c>
      <c r="V11" s="196">
        <v>0</v>
      </c>
      <c r="W11" s="196">
        <v>4.82</v>
      </c>
      <c r="X11" s="196">
        <v>13.5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36.630000000000003</v>
      </c>
      <c r="AQ11" s="196">
        <v>9.93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93.52</v>
      </c>
      <c r="L12" s="196">
        <v>22</v>
      </c>
      <c r="M12" s="196">
        <v>0</v>
      </c>
      <c r="N12" s="196">
        <v>28.92</v>
      </c>
      <c r="O12" s="196">
        <v>48.57</v>
      </c>
      <c r="P12" s="196">
        <v>58.95</v>
      </c>
      <c r="Q12" s="196">
        <v>1.93</v>
      </c>
      <c r="R12" s="196">
        <v>2.89</v>
      </c>
      <c r="S12" s="196">
        <v>2.89</v>
      </c>
      <c r="T12" s="196">
        <v>0</v>
      </c>
      <c r="U12" s="196">
        <v>319.08</v>
      </c>
      <c r="V12" s="196">
        <v>0</v>
      </c>
      <c r="W12" s="196">
        <v>4.82</v>
      </c>
      <c r="X12" s="196">
        <v>13.5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36.630000000000003</v>
      </c>
      <c r="AQ12" s="196">
        <v>9.93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93.52</v>
      </c>
      <c r="L13" s="196">
        <v>22</v>
      </c>
      <c r="M13" s="196">
        <v>0</v>
      </c>
      <c r="N13" s="196">
        <v>28.92</v>
      </c>
      <c r="O13" s="196">
        <v>48.57</v>
      </c>
      <c r="P13" s="196">
        <v>58.95</v>
      </c>
      <c r="Q13" s="196">
        <v>1.93</v>
      </c>
      <c r="R13" s="196">
        <v>2.89</v>
      </c>
      <c r="S13" s="196">
        <v>2.89</v>
      </c>
      <c r="T13" s="196">
        <v>0</v>
      </c>
      <c r="U13" s="196">
        <v>319.08</v>
      </c>
      <c r="V13" s="196">
        <v>0</v>
      </c>
      <c r="W13" s="196">
        <v>4.82</v>
      </c>
      <c r="X13" s="196">
        <v>13.5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36.630000000000003</v>
      </c>
      <c r="AQ13" s="196">
        <v>9.93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93.52</v>
      </c>
      <c r="L14" s="196">
        <v>22</v>
      </c>
      <c r="M14" s="196">
        <v>0</v>
      </c>
      <c r="N14" s="196">
        <v>28.92</v>
      </c>
      <c r="O14" s="196">
        <v>48.57</v>
      </c>
      <c r="P14" s="196">
        <v>58.95</v>
      </c>
      <c r="Q14" s="196">
        <v>1.93</v>
      </c>
      <c r="R14" s="196">
        <v>2.89</v>
      </c>
      <c r="S14" s="196">
        <v>2.89</v>
      </c>
      <c r="T14" s="196">
        <v>0</v>
      </c>
      <c r="U14" s="196">
        <v>319.08</v>
      </c>
      <c r="V14" s="196">
        <v>0</v>
      </c>
      <c r="W14" s="196">
        <v>4.82</v>
      </c>
      <c r="X14" s="196">
        <v>13.5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36.630000000000003</v>
      </c>
      <c r="AQ14" s="196">
        <v>9.93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93.52</v>
      </c>
      <c r="L15" s="196">
        <v>22</v>
      </c>
      <c r="M15" s="196">
        <v>0</v>
      </c>
      <c r="N15" s="196">
        <v>28.92</v>
      </c>
      <c r="O15" s="196">
        <v>48.57</v>
      </c>
      <c r="P15" s="196">
        <v>58.95</v>
      </c>
      <c r="Q15" s="196">
        <v>1.93</v>
      </c>
      <c r="R15" s="196">
        <v>2.89</v>
      </c>
      <c r="S15" s="196">
        <v>2.89</v>
      </c>
      <c r="T15" s="196">
        <v>0</v>
      </c>
      <c r="U15" s="196">
        <v>319.08</v>
      </c>
      <c r="V15" s="196">
        <v>0</v>
      </c>
      <c r="W15" s="196">
        <v>4.82</v>
      </c>
      <c r="X15" s="196">
        <v>13.5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36.630000000000003</v>
      </c>
      <c r="AQ15" s="196">
        <v>9.93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93.52</v>
      </c>
      <c r="L16" s="196">
        <v>22</v>
      </c>
      <c r="M16" s="196">
        <v>0</v>
      </c>
      <c r="N16" s="196">
        <v>28.92</v>
      </c>
      <c r="O16" s="196">
        <v>48.57</v>
      </c>
      <c r="P16" s="196">
        <v>58.95</v>
      </c>
      <c r="Q16" s="196">
        <v>1.93</v>
      </c>
      <c r="R16" s="196">
        <v>2.89</v>
      </c>
      <c r="S16" s="196">
        <v>2.89</v>
      </c>
      <c r="T16" s="196">
        <v>0</v>
      </c>
      <c r="U16" s="196">
        <v>319.08</v>
      </c>
      <c r="V16" s="196">
        <v>0</v>
      </c>
      <c r="W16" s="196">
        <v>4.82</v>
      </c>
      <c r="X16" s="196">
        <v>13.5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36.630000000000003</v>
      </c>
      <c r="AQ16" s="196">
        <v>9.93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93.52</v>
      </c>
      <c r="L17" s="196">
        <v>22</v>
      </c>
      <c r="M17" s="196">
        <v>0</v>
      </c>
      <c r="N17" s="196">
        <v>28.92</v>
      </c>
      <c r="O17" s="196">
        <v>48.57</v>
      </c>
      <c r="P17" s="196">
        <v>58.95</v>
      </c>
      <c r="Q17" s="196">
        <v>1.93</v>
      </c>
      <c r="R17" s="196">
        <v>2.89</v>
      </c>
      <c r="S17" s="196">
        <v>2.89</v>
      </c>
      <c r="T17" s="196">
        <v>0</v>
      </c>
      <c r="U17" s="196">
        <v>319.08</v>
      </c>
      <c r="V17" s="196">
        <v>0</v>
      </c>
      <c r="W17" s="196">
        <v>4.82</v>
      </c>
      <c r="X17" s="196">
        <v>13.5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36.630000000000003</v>
      </c>
      <c r="AQ17" s="196">
        <v>9.93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93.52</v>
      </c>
      <c r="L18" s="196">
        <v>22</v>
      </c>
      <c r="M18" s="196">
        <v>0</v>
      </c>
      <c r="N18" s="196">
        <v>28.92</v>
      </c>
      <c r="O18" s="196">
        <v>48.57</v>
      </c>
      <c r="P18" s="196">
        <v>58.95</v>
      </c>
      <c r="Q18" s="196">
        <v>1.93</v>
      </c>
      <c r="R18" s="196">
        <v>2.89</v>
      </c>
      <c r="S18" s="196">
        <v>2.89</v>
      </c>
      <c r="T18" s="196">
        <v>0</v>
      </c>
      <c r="U18" s="196">
        <v>319.08</v>
      </c>
      <c r="V18" s="196">
        <v>0</v>
      </c>
      <c r="W18" s="196">
        <v>4.82</v>
      </c>
      <c r="X18" s="196">
        <v>13.5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36.630000000000003</v>
      </c>
      <c r="AQ18" s="196">
        <v>9.93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93.52</v>
      </c>
      <c r="L19" s="196">
        <v>22</v>
      </c>
      <c r="M19" s="196">
        <v>0</v>
      </c>
      <c r="N19" s="196">
        <v>28.92</v>
      </c>
      <c r="O19" s="196">
        <v>48.57</v>
      </c>
      <c r="P19" s="196">
        <v>58.95</v>
      </c>
      <c r="Q19" s="196">
        <v>1.93</v>
      </c>
      <c r="R19" s="196">
        <v>2.89</v>
      </c>
      <c r="S19" s="196">
        <v>2.89</v>
      </c>
      <c r="T19" s="196">
        <v>0</v>
      </c>
      <c r="U19" s="196">
        <v>319.08</v>
      </c>
      <c r="V19" s="196">
        <v>0</v>
      </c>
      <c r="W19" s="196">
        <v>4.82</v>
      </c>
      <c r="X19" s="196">
        <v>13.5</v>
      </c>
      <c r="Y19" s="196">
        <v>0</v>
      </c>
      <c r="Z19">
        <v>0</v>
      </c>
      <c r="AA19" s="196">
        <v>8.3000000000000007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36.630000000000003</v>
      </c>
      <c r="AQ19" s="196">
        <v>9.93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93.52</v>
      </c>
      <c r="L20" s="196">
        <v>22</v>
      </c>
      <c r="M20" s="196">
        <v>0</v>
      </c>
      <c r="N20" s="196">
        <v>28.92</v>
      </c>
      <c r="O20" s="196">
        <v>48.57</v>
      </c>
      <c r="P20" s="196">
        <v>58.95</v>
      </c>
      <c r="Q20" s="196">
        <v>1.93</v>
      </c>
      <c r="R20" s="196">
        <v>2.89</v>
      </c>
      <c r="S20" s="196">
        <v>2.89</v>
      </c>
      <c r="T20" s="196">
        <v>0</v>
      </c>
      <c r="U20" s="196">
        <v>319.08</v>
      </c>
      <c r="V20" s="196">
        <v>0</v>
      </c>
      <c r="W20" s="196">
        <v>4.82</v>
      </c>
      <c r="X20" s="196">
        <v>13.5</v>
      </c>
      <c r="Y20" s="196">
        <v>0</v>
      </c>
      <c r="Z20">
        <v>0</v>
      </c>
      <c r="AA20" s="196">
        <v>8.3000000000000007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36.630000000000003</v>
      </c>
      <c r="AQ20" s="196">
        <v>9.93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78.09</v>
      </c>
      <c r="L21" s="196">
        <v>22</v>
      </c>
      <c r="M21" s="196">
        <v>0</v>
      </c>
      <c r="N21" s="196">
        <v>28.92</v>
      </c>
      <c r="O21" s="196">
        <v>48.57</v>
      </c>
      <c r="P21" s="196">
        <v>58.95</v>
      </c>
      <c r="Q21" s="196">
        <v>1.93</v>
      </c>
      <c r="R21" s="196">
        <v>2.89</v>
      </c>
      <c r="S21" s="196">
        <v>2.89</v>
      </c>
      <c r="T21" s="196">
        <v>0</v>
      </c>
      <c r="U21" s="196">
        <v>319.08</v>
      </c>
      <c r="V21" s="196">
        <v>0</v>
      </c>
      <c r="W21" s="196">
        <v>4.82</v>
      </c>
      <c r="X21" s="196">
        <v>13.5</v>
      </c>
      <c r="Y21" s="196">
        <v>0</v>
      </c>
      <c r="Z21">
        <v>0</v>
      </c>
      <c r="AA21" s="196">
        <v>8.3000000000000007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36.630000000000003</v>
      </c>
      <c r="AQ21" s="196">
        <v>9.64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78.09</v>
      </c>
      <c r="L22" s="196">
        <v>22</v>
      </c>
      <c r="M22" s="196">
        <v>0</v>
      </c>
      <c r="N22" s="196">
        <v>28.92</v>
      </c>
      <c r="O22" s="196">
        <v>48.57</v>
      </c>
      <c r="P22" s="196">
        <v>58.95</v>
      </c>
      <c r="Q22" s="196">
        <v>1.93</v>
      </c>
      <c r="R22" s="196">
        <v>2.89</v>
      </c>
      <c r="S22" s="196">
        <v>2.89</v>
      </c>
      <c r="T22" s="196">
        <v>0</v>
      </c>
      <c r="U22" s="196">
        <v>319.08</v>
      </c>
      <c r="V22" s="196">
        <v>0</v>
      </c>
      <c r="W22" s="196">
        <v>4.82</v>
      </c>
      <c r="X22" s="196">
        <v>13.5</v>
      </c>
      <c r="Y22" s="196">
        <v>0</v>
      </c>
      <c r="Z22">
        <v>0</v>
      </c>
      <c r="AA22" s="196">
        <v>8.3000000000000007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46.28</v>
      </c>
      <c r="AQ22" s="196">
        <v>9.64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78.09</v>
      </c>
      <c r="L23" s="196">
        <v>22</v>
      </c>
      <c r="M23" s="196">
        <v>0</v>
      </c>
      <c r="N23" s="196">
        <v>28.92</v>
      </c>
      <c r="O23" s="196">
        <v>48.57</v>
      </c>
      <c r="P23" s="196">
        <v>58.95</v>
      </c>
      <c r="Q23" s="196">
        <v>1.93</v>
      </c>
      <c r="R23" s="196">
        <v>2.89</v>
      </c>
      <c r="S23" s="196">
        <v>2.89</v>
      </c>
      <c r="T23" s="196">
        <v>0</v>
      </c>
      <c r="U23" s="196">
        <v>319.08</v>
      </c>
      <c r="V23" s="196">
        <v>0</v>
      </c>
      <c r="W23" s="196">
        <v>4.82</v>
      </c>
      <c r="X23" s="196">
        <v>13.5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36.64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78.09</v>
      </c>
      <c r="L24" s="196">
        <v>22</v>
      </c>
      <c r="M24" s="196">
        <v>0</v>
      </c>
      <c r="N24" s="196">
        <v>28.92</v>
      </c>
      <c r="O24" s="196">
        <v>48.57</v>
      </c>
      <c r="P24" s="196">
        <v>58.95</v>
      </c>
      <c r="Q24" s="196">
        <v>1.93</v>
      </c>
      <c r="R24" s="196">
        <v>2.89</v>
      </c>
      <c r="S24" s="196">
        <v>2.89</v>
      </c>
      <c r="T24" s="196">
        <v>0</v>
      </c>
      <c r="U24" s="196">
        <v>319.08</v>
      </c>
      <c r="V24" s="196">
        <v>0</v>
      </c>
      <c r="W24" s="196">
        <v>4.82</v>
      </c>
      <c r="X24" s="196">
        <v>13.5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36.64</v>
      </c>
      <c r="AQ24" s="196">
        <v>9.64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78.09</v>
      </c>
      <c r="L25" s="196">
        <v>22</v>
      </c>
      <c r="M25" s="196">
        <v>0</v>
      </c>
      <c r="N25" s="196">
        <v>28.92</v>
      </c>
      <c r="O25" s="196">
        <v>48.57</v>
      </c>
      <c r="P25" s="196">
        <v>58.95</v>
      </c>
      <c r="Q25" s="196">
        <v>1.93</v>
      </c>
      <c r="R25" s="196">
        <v>2.89</v>
      </c>
      <c r="S25" s="196">
        <v>2.89</v>
      </c>
      <c r="T25" s="196">
        <v>0</v>
      </c>
      <c r="U25" s="196">
        <v>319.08</v>
      </c>
      <c r="V25" s="196">
        <v>0</v>
      </c>
      <c r="W25" s="196">
        <v>8.44</v>
      </c>
      <c r="X25" s="196">
        <v>13.5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36.64</v>
      </c>
      <c r="AQ25" s="196">
        <v>9.64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78.09</v>
      </c>
      <c r="L26" s="196">
        <v>22</v>
      </c>
      <c r="M26" s="196">
        <v>0</v>
      </c>
      <c r="N26" s="196">
        <v>28.92</v>
      </c>
      <c r="O26" s="196">
        <v>48.57</v>
      </c>
      <c r="P26" s="196">
        <v>58.95</v>
      </c>
      <c r="Q26" s="196">
        <v>1.93</v>
      </c>
      <c r="R26" s="196">
        <v>2.89</v>
      </c>
      <c r="S26" s="196">
        <v>2.89</v>
      </c>
      <c r="T26" s="196">
        <v>0</v>
      </c>
      <c r="U26" s="196">
        <v>319.08</v>
      </c>
      <c r="V26" s="196">
        <v>0</v>
      </c>
      <c r="W26" s="196">
        <v>8.52</v>
      </c>
      <c r="X26" s="196">
        <v>24.08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68.14</v>
      </c>
      <c r="AQ26" s="196">
        <v>9.64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76.239999999999995</v>
      </c>
      <c r="L27" s="196">
        <v>22</v>
      </c>
      <c r="M27" s="196">
        <v>0</v>
      </c>
      <c r="N27" s="196">
        <v>28.92</v>
      </c>
      <c r="O27" s="196">
        <v>48.57</v>
      </c>
      <c r="P27" s="196">
        <v>58.95</v>
      </c>
      <c r="Q27" s="196">
        <v>1.41</v>
      </c>
      <c r="R27" s="196">
        <v>2.89</v>
      </c>
      <c r="S27" s="196">
        <v>2.89</v>
      </c>
      <c r="T27" s="196">
        <v>0</v>
      </c>
      <c r="U27" s="196">
        <v>319.08</v>
      </c>
      <c r="V27" s="196">
        <v>0</v>
      </c>
      <c r="W27" s="196">
        <v>8.52</v>
      </c>
      <c r="X27" s="196">
        <v>24.08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68.14</v>
      </c>
      <c r="AQ27" s="196">
        <v>9.64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78.09</v>
      </c>
      <c r="L28" s="196">
        <v>22</v>
      </c>
      <c r="M28" s="196">
        <v>0</v>
      </c>
      <c r="N28" s="196">
        <v>28.92</v>
      </c>
      <c r="O28" s="196">
        <v>48.57</v>
      </c>
      <c r="P28" s="196">
        <v>58.95</v>
      </c>
      <c r="Q28" s="196">
        <v>1.91</v>
      </c>
      <c r="R28" s="196">
        <v>2.89</v>
      </c>
      <c r="S28" s="196">
        <v>2.89</v>
      </c>
      <c r="T28" s="196">
        <v>0</v>
      </c>
      <c r="U28" s="196">
        <v>319.08</v>
      </c>
      <c r="V28" s="196">
        <v>0</v>
      </c>
      <c r="W28" s="196">
        <v>8.52</v>
      </c>
      <c r="X28" s="196">
        <v>24.08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68.14</v>
      </c>
      <c r="AQ28" s="196">
        <v>9.64</v>
      </c>
      <c r="AR28" s="196">
        <v>0.3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78.09</v>
      </c>
      <c r="L29" s="196">
        <v>22</v>
      </c>
      <c r="M29" s="196">
        <v>0</v>
      </c>
      <c r="N29" s="196">
        <v>28.92</v>
      </c>
      <c r="O29" s="196">
        <v>48.57</v>
      </c>
      <c r="P29" s="196">
        <v>58.95</v>
      </c>
      <c r="Q29" s="196">
        <v>1.93</v>
      </c>
      <c r="R29" s="196">
        <v>10.38</v>
      </c>
      <c r="S29" s="196">
        <v>2.89</v>
      </c>
      <c r="T29" s="196">
        <v>0</v>
      </c>
      <c r="U29" s="196">
        <v>319.08</v>
      </c>
      <c r="V29" s="196">
        <v>3.65</v>
      </c>
      <c r="W29" s="196">
        <v>8.52</v>
      </c>
      <c r="X29" s="196">
        <v>24.08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22.09</v>
      </c>
      <c r="AR29" s="196">
        <v>2.06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78.09</v>
      </c>
      <c r="L30" s="196">
        <v>22</v>
      </c>
      <c r="M30" s="196">
        <v>0</v>
      </c>
      <c r="N30" s="196">
        <v>28.92</v>
      </c>
      <c r="O30" s="196">
        <v>48.57</v>
      </c>
      <c r="P30" s="196">
        <v>58.95</v>
      </c>
      <c r="Q30" s="196">
        <v>1.93</v>
      </c>
      <c r="R30" s="196">
        <v>10.38</v>
      </c>
      <c r="S30" s="196">
        <v>2.89</v>
      </c>
      <c r="T30" s="196">
        <v>0</v>
      </c>
      <c r="U30" s="196">
        <v>319.08</v>
      </c>
      <c r="V30" s="196">
        <v>4.4400000000000004</v>
      </c>
      <c r="W30" s="196">
        <v>8.52</v>
      </c>
      <c r="X30" s="196">
        <v>24.08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22.09</v>
      </c>
      <c r="AR30" s="196">
        <v>7.06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87.73</v>
      </c>
      <c r="L31" s="196">
        <v>22</v>
      </c>
      <c r="M31" s="196">
        <v>0</v>
      </c>
      <c r="N31" s="196">
        <v>28.92</v>
      </c>
      <c r="O31" s="196">
        <v>48.57</v>
      </c>
      <c r="P31" s="196">
        <v>58.95</v>
      </c>
      <c r="Q31" s="196">
        <v>1.93</v>
      </c>
      <c r="R31" s="196">
        <v>10.38</v>
      </c>
      <c r="S31" s="196">
        <v>2.89</v>
      </c>
      <c r="T31" s="196">
        <v>0</v>
      </c>
      <c r="U31" s="196">
        <v>319.08</v>
      </c>
      <c r="V31" s="196">
        <v>4.4400000000000004</v>
      </c>
      <c r="W31" s="196">
        <v>8.52</v>
      </c>
      <c r="X31" s="196">
        <v>24.08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22.09</v>
      </c>
      <c r="AR31" s="196">
        <v>16.52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96.41</v>
      </c>
      <c r="L32" s="196">
        <v>22</v>
      </c>
      <c r="M32" s="196">
        <v>0</v>
      </c>
      <c r="N32" s="196">
        <v>28.92</v>
      </c>
      <c r="O32" s="196">
        <v>48.57</v>
      </c>
      <c r="P32" s="196">
        <v>58.95</v>
      </c>
      <c r="Q32" s="196">
        <v>1.93</v>
      </c>
      <c r="R32" s="196">
        <v>10.38</v>
      </c>
      <c r="S32" s="196">
        <v>2.89</v>
      </c>
      <c r="T32" s="196">
        <v>0</v>
      </c>
      <c r="U32" s="196">
        <v>319.08</v>
      </c>
      <c r="V32" s="196">
        <v>4.4400000000000004</v>
      </c>
      <c r="W32" s="196">
        <v>8.52</v>
      </c>
      <c r="X32" s="196">
        <v>24.08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22.09</v>
      </c>
      <c r="AR32" s="196">
        <v>26.08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115.69</v>
      </c>
      <c r="L33" s="196">
        <v>22</v>
      </c>
      <c r="M33" s="196">
        <v>0</v>
      </c>
      <c r="N33" s="196">
        <v>28.92</v>
      </c>
      <c r="O33" s="196">
        <v>48.57</v>
      </c>
      <c r="P33" s="196">
        <v>58.95</v>
      </c>
      <c r="Q33" s="196">
        <v>1.93</v>
      </c>
      <c r="R33" s="196">
        <v>10.38</v>
      </c>
      <c r="S33" s="196">
        <v>2.89</v>
      </c>
      <c r="T33" s="196">
        <v>0</v>
      </c>
      <c r="U33" s="196">
        <v>319.08</v>
      </c>
      <c r="V33" s="196">
        <v>4.4400000000000004</v>
      </c>
      <c r="W33" s="196">
        <v>8.52</v>
      </c>
      <c r="X33" s="196">
        <v>24.08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47.56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22.09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130.15</v>
      </c>
      <c r="L34" s="196">
        <v>22</v>
      </c>
      <c r="M34" s="196">
        <v>0</v>
      </c>
      <c r="N34" s="196">
        <v>28.92</v>
      </c>
      <c r="O34" s="196">
        <v>48.57</v>
      </c>
      <c r="P34" s="196">
        <v>58.95</v>
      </c>
      <c r="Q34" s="196">
        <v>1.93</v>
      </c>
      <c r="R34" s="196">
        <v>10.38</v>
      </c>
      <c r="S34" s="196">
        <v>2.89</v>
      </c>
      <c r="T34" s="196">
        <v>0</v>
      </c>
      <c r="U34" s="196">
        <v>319.08</v>
      </c>
      <c r="V34" s="196">
        <v>4.4400000000000004</v>
      </c>
      <c r="W34" s="196">
        <v>8.52</v>
      </c>
      <c r="X34" s="196">
        <v>24.08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47.56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22.09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130.15</v>
      </c>
      <c r="L35" s="196">
        <v>22</v>
      </c>
      <c r="M35" s="196">
        <v>0</v>
      </c>
      <c r="N35" s="196">
        <v>28.92</v>
      </c>
      <c r="O35" s="196">
        <v>48.57</v>
      </c>
      <c r="P35" s="196">
        <v>58.95</v>
      </c>
      <c r="Q35" s="196">
        <v>1.93</v>
      </c>
      <c r="R35" s="196">
        <v>10.38</v>
      </c>
      <c r="S35" s="196">
        <v>2.89</v>
      </c>
      <c r="T35" s="196">
        <v>0</v>
      </c>
      <c r="U35" s="196">
        <v>319.08</v>
      </c>
      <c r="V35" s="196">
        <v>4.4400000000000004</v>
      </c>
      <c r="W35" s="196">
        <v>8.52</v>
      </c>
      <c r="X35" s="196">
        <v>24.08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47.56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22.09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130.15</v>
      </c>
      <c r="L36" s="196">
        <v>22</v>
      </c>
      <c r="M36" s="196">
        <v>0</v>
      </c>
      <c r="N36" s="196">
        <v>28.92</v>
      </c>
      <c r="O36" s="196">
        <v>48.57</v>
      </c>
      <c r="P36" s="196">
        <v>58.95</v>
      </c>
      <c r="Q36" s="196">
        <v>1.79</v>
      </c>
      <c r="R36" s="196">
        <v>10.38</v>
      </c>
      <c r="S36" s="196">
        <v>2.89</v>
      </c>
      <c r="T36" s="196">
        <v>0</v>
      </c>
      <c r="U36" s="196">
        <v>319.08</v>
      </c>
      <c r="V36" s="196">
        <v>4.4400000000000004</v>
      </c>
      <c r="W36" s="196">
        <v>8.52</v>
      </c>
      <c r="X36" s="196">
        <v>24.08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47.56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22.09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120.51</v>
      </c>
      <c r="L37" s="196">
        <v>22</v>
      </c>
      <c r="M37" s="196">
        <v>0</v>
      </c>
      <c r="N37" s="196">
        <v>28.92</v>
      </c>
      <c r="O37" s="196">
        <v>48.57</v>
      </c>
      <c r="P37" s="196">
        <v>58.95</v>
      </c>
      <c r="Q37" s="196">
        <v>1.93</v>
      </c>
      <c r="R37" s="196">
        <v>10.38</v>
      </c>
      <c r="S37" s="196">
        <v>2.89</v>
      </c>
      <c r="T37" s="196">
        <v>0</v>
      </c>
      <c r="U37" s="196">
        <v>319.08</v>
      </c>
      <c r="V37" s="196">
        <v>4.4400000000000004</v>
      </c>
      <c r="W37" s="196">
        <v>8.52</v>
      </c>
      <c r="X37" s="196">
        <v>36.130000000000003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47.56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22.09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120.51</v>
      </c>
      <c r="L38" s="196">
        <v>22</v>
      </c>
      <c r="M38" s="196">
        <v>0</v>
      </c>
      <c r="N38" s="196">
        <v>28.92</v>
      </c>
      <c r="O38" s="196">
        <v>48.57</v>
      </c>
      <c r="P38" s="196">
        <v>58.95</v>
      </c>
      <c r="Q38" s="196">
        <v>1.93</v>
      </c>
      <c r="R38" s="196">
        <v>10.38</v>
      </c>
      <c r="S38" s="196">
        <v>2.89</v>
      </c>
      <c r="T38" s="196">
        <v>0</v>
      </c>
      <c r="U38" s="196">
        <v>319.08</v>
      </c>
      <c r="V38" s="196">
        <v>4.4400000000000004</v>
      </c>
      <c r="W38" s="196">
        <v>8.52</v>
      </c>
      <c r="X38" s="196">
        <v>36.130000000000003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22.09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108.94</v>
      </c>
      <c r="L39" s="196">
        <v>22</v>
      </c>
      <c r="M39" s="196">
        <v>0</v>
      </c>
      <c r="N39" s="196">
        <v>28.92</v>
      </c>
      <c r="O39" s="196">
        <v>48.57</v>
      </c>
      <c r="P39" s="196">
        <v>58.95</v>
      </c>
      <c r="Q39" s="196">
        <v>1.93</v>
      </c>
      <c r="R39" s="196">
        <v>10.38</v>
      </c>
      <c r="S39" s="196">
        <v>2.89</v>
      </c>
      <c r="T39" s="196">
        <v>0</v>
      </c>
      <c r="U39" s="196">
        <v>319.08</v>
      </c>
      <c r="V39" s="196">
        <v>4.4400000000000004</v>
      </c>
      <c r="W39" s="196">
        <v>8.52</v>
      </c>
      <c r="X39" s="196">
        <v>36.130000000000003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22.09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108.94</v>
      </c>
      <c r="L40" s="196">
        <v>22</v>
      </c>
      <c r="M40" s="196">
        <v>0</v>
      </c>
      <c r="N40" s="196">
        <v>28.92</v>
      </c>
      <c r="O40" s="196">
        <v>48.57</v>
      </c>
      <c r="P40" s="196">
        <v>58.95</v>
      </c>
      <c r="Q40" s="196">
        <v>1.93</v>
      </c>
      <c r="R40" s="196">
        <v>10.38</v>
      </c>
      <c r="S40" s="196">
        <v>2.89</v>
      </c>
      <c r="T40" s="196">
        <v>0</v>
      </c>
      <c r="U40" s="196">
        <v>319.08</v>
      </c>
      <c r="V40" s="196">
        <v>4.4400000000000004</v>
      </c>
      <c r="W40" s="196">
        <v>8.52</v>
      </c>
      <c r="X40" s="196">
        <v>36.130000000000003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22.09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80.66</v>
      </c>
      <c r="L41" s="196">
        <v>22</v>
      </c>
      <c r="M41" s="196">
        <v>0</v>
      </c>
      <c r="N41" s="196">
        <v>28.92</v>
      </c>
      <c r="O41" s="196">
        <v>48.57</v>
      </c>
      <c r="P41" s="196">
        <v>58.95</v>
      </c>
      <c r="Q41" s="196">
        <v>1.93</v>
      </c>
      <c r="R41" s="196">
        <v>10.38</v>
      </c>
      <c r="S41" s="196">
        <v>2.89</v>
      </c>
      <c r="T41" s="196">
        <v>0</v>
      </c>
      <c r="U41" s="196">
        <v>319.08</v>
      </c>
      <c r="V41" s="196">
        <v>4.4400000000000004</v>
      </c>
      <c r="W41" s="196">
        <v>8.52</v>
      </c>
      <c r="X41" s="196">
        <v>36.130000000000003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22.09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80.66</v>
      </c>
      <c r="L42" s="196">
        <v>22</v>
      </c>
      <c r="M42" s="196">
        <v>0</v>
      </c>
      <c r="N42" s="196">
        <v>28.92</v>
      </c>
      <c r="O42" s="196">
        <v>48.57</v>
      </c>
      <c r="P42" s="196">
        <v>58.95</v>
      </c>
      <c r="Q42" s="196">
        <v>1.93</v>
      </c>
      <c r="R42" s="196">
        <v>10.38</v>
      </c>
      <c r="S42" s="196">
        <v>2.89</v>
      </c>
      <c r="T42" s="196">
        <v>0</v>
      </c>
      <c r="U42" s="196">
        <v>319.08</v>
      </c>
      <c r="V42" s="196">
        <v>4.4400000000000004</v>
      </c>
      <c r="W42" s="196">
        <v>8.52</v>
      </c>
      <c r="X42" s="196">
        <v>36.130000000000003</v>
      </c>
      <c r="Y42" s="196">
        <v>0</v>
      </c>
      <c r="Z42">
        <v>0</v>
      </c>
      <c r="AA42" s="196">
        <v>8.3000000000000007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22.09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80.66</v>
      </c>
      <c r="L43" s="196">
        <v>22</v>
      </c>
      <c r="M43" s="196">
        <v>0</v>
      </c>
      <c r="N43" s="196">
        <v>28.92</v>
      </c>
      <c r="O43" s="196">
        <v>48.57</v>
      </c>
      <c r="P43" s="196">
        <v>58.95</v>
      </c>
      <c r="Q43" s="196">
        <v>1.93</v>
      </c>
      <c r="R43" s="196">
        <v>10.38</v>
      </c>
      <c r="S43" s="196">
        <v>2.89</v>
      </c>
      <c r="T43" s="196">
        <v>0</v>
      </c>
      <c r="U43" s="196">
        <v>319.08</v>
      </c>
      <c r="V43" s="196">
        <v>4.4400000000000004</v>
      </c>
      <c r="W43" s="196">
        <v>8.52</v>
      </c>
      <c r="X43" s="196">
        <v>36.119999999999997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22.09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80.66</v>
      </c>
      <c r="L44" s="196">
        <v>22</v>
      </c>
      <c r="M44" s="196">
        <v>0</v>
      </c>
      <c r="N44" s="196">
        <v>28.92</v>
      </c>
      <c r="O44" s="196">
        <v>48.57</v>
      </c>
      <c r="P44" s="196">
        <v>58.95</v>
      </c>
      <c r="Q44" s="196">
        <v>1.93</v>
      </c>
      <c r="R44" s="196">
        <v>10.38</v>
      </c>
      <c r="S44" s="196">
        <v>2.89</v>
      </c>
      <c r="T44" s="196">
        <v>0</v>
      </c>
      <c r="U44" s="196">
        <v>319.08</v>
      </c>
      <c r="V44" s="196">
        <v>4.4400000000000004</v>
      </c>
      <c r="W44" s="196">
        <v>8.52</v>
      </c>
      <c r="X44" s="196">
        <v>36.119999999999997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22.09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80.66</v>
      </c>
      <c r="L45" s="196">
        <v>22</v>
      </c>
      <c r="M45" s="196">
        <v>0</v>
      </c>
      <c r="N45" s="196">
        <v>28.92</v>
      </c>
      <c r="O45" s="196">
        <v>48.57</v>
      </c>
      <c r="P45" s="196">
        <v>58.95</v>
      </c>
      <c r="Q45" s="196">
        <v>1.93</v>
      </c>
      <c r="R45" s="196">
        <v>10.38</v>
      </c>
      <c r="S45" s="196">
        <v>2.89</v>
      </c>
      <c r="T45" s="196">
        <v>0</v>
      </c>
      <c r="U45" s="196">
        <v>319.08</v>
      </c>
      <c r="V45" s="196">
        <v>4.4400000000000004</v>
      </c>
      <c r="W45" s="196">
        <v>8.52</v>
      </c>
      <c r="X45" s="196">
        <v>36.119999999999997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22.09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80.66</v>
      </c>
      <c r="L46" s="196">
        <v>22</v>
      </c>
      <c r="M46" s="196">
        <v>0</v>
      </c>
      <c r="N46" s="196">
        <v>28.92</v>
      </c>
      <c r="O46" s="196">
        <v>48.57</v>
      </c>
      <c r="P46" s="196">
        <v>58.95</v>
      </c>
      <c r="Q46" s="196">
        <v>1.93</v>
      </c>
      <c r="R46" s="196">
        <v>10.38</v>
      </c>
      <c r="S46" s="196">
        <v>2.89</v>
      </c>
      <c r="T46" s="196">
        <v>0</v>
      </c>
      <c r="U46" s="196">
        <v>319.08</v>
      </c>
      <c r="V46" s="196">
        <v>4.4400000000000004</v>
      </c>
      <c r="W46" s="196">
        <v>8.52</v>
      </c>
      <c r="X46" s="196">
        <v>36.119999999999997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22.09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80.66</v>
      </c>
      <c r="L47" s="196">
        <v>22</v>
      </c>
      <c r="M47" s="196">
        <v>0</v>
      </c>
      <c r="N47" s="196">
        <v>28.92</v>
      </c>
      <c r="O47" s="196">
        <v>48.57</v>
      </c>
      <c r="P47" s="196">
        <v>58.95</v>
      </c>
      <c r="Q47" s="196">
        <v>1.93</v>
      </c>
      <c r="R47" s="196">
        <v>10.38</v>
      </c>
      <c r="S47" s="196">
        <v>2.89</v>
      </c>
      <c r="T47" s="196">
        <v>0</v>
      </c>
      <c r="U47" s="196">
        <v>319.08</v>
      </c>
      <c r="V47" s="196">
        <v>4.4400000000000004</v>
      </c>
      <c r="W47" s="196">
        <v>8.52</v>
      </c>
      <c r="X47" s="196">
        <v>36.119999999999997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22.09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80.66</v>
      </c>
      <c r="L48" s="196">
        <v>22</v>
      </c>
      <c r="M48" s="196">
        <v>0</v>
      </c>
      <c r="N48" s="196">
        <v>28.92</v>
      </c>
      <c r="O48" s="196">
        <v>48.57</v>
      </c>
      <c r="P48" s="196">
        <v>58.95</v>
      </c>
      <c r="Q48" s="196">
        <v>1.93</v>
      </c>
      <c r="R48" s="196">
        <v>10.38</v>
      </c>
      <c r="S48" s="196">
        <v>2.89</v>
      </c>
      <c r="T48" s="196">
        <v>0</v>
      </c>
      <c r="U48" s="196">
        <v>319.08</v>
      </c>
      <c r="V48" s="196">
        <v>4.4400000000000004</v>
      </c>
      <c r="W48" s="196">
        <v>8.52</v>
      </c>
      <c r="X48" s="196">
        <v>36.119999999999997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22.09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82.82</v>
      </c>
      <c r="L49" s="196">
        <v>22</v>
      </c>
      <c r="M49" s="196">
        <v>0</v>
      </c>
      <c r="N49" s="196">
        <v>28.92</v>
      </c>
      <c r="O49" s="196">
        <v>48.57</v>
      </c>
      <c r="P49" s="196">
        <v>58.95</v>
      </c>
      <c r="Q49" s="196">
        <v>1.93</v>
      </c>
      <c r="R49" s="196">
        <v>10.38</v>
      </c>
      <c r="S49" s="196">
        <v>2.89</v>
      </c>
      <c r="T49" s="196">
        <v>0</v>
      </c>
      <c r="U49" s="196">
        <v>319.08</v>
      </c>
      <c r="V49" s="196">
        <v>4.4400000000000004</v>
      </c>
      <c r="W49" s="196">
        <v>8.52</v>
      </c>
      <c r="X49" s="196">
        <v>36.119999999999997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45.93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22.09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80.66</v>
      </c>
      <c r="L50" s="196">
        <v>22</v>
      </c>
      <c r="M50" s="196">
        <v>0</v>
      </c>
      <c r="N50" s="196">
        <v>28.92</v>
      </c>
      <c r="O50" s="196">
        <v>48.57</v>
      </c>
      <c r="P50" s="196">
        <v>58.95</v>
      </c>
      <c r="Q50" s="196">
        <v>1.93</v>
      </c>
      <c r="R50" s="196">
        <v>10.38</v>
      </c>
      <c r="S50" s="196">
        <v>2.89</v>
      </c>
      <c r="T50" s="196">
        <v>0</v>
      </c>
      <c r="U50" s="196">
        <v>319.08</v>
      </c>
      <c r="V50" s="196">
        <v>4.4400000000000004</v>
      </c>
      <c r="W50" s="196">
        <v>8.52</v>
      </c>
      <c r="X50" s="196">
        <v>36.119999999999997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45.93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22.09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63.31</v>
      </c>
      <c r="L51" s="196">
        <v>22</v>
      </c>
      <c r="M51" s="196">
        <v>0</v>
      </c>
      <c r="N51" s="196">
        <v>28.92</v>
      </c>
      <c r="O51" s="196">
        <v>48.57</v>
      </c>
      <c r="P51" s="196">
        <v>58.95</v>
      </c>
      <c r="Q51" s="196">
        <v>1.93</v>
      </c>
      <c r="R51" s="196">
        <v>10.38</v>
      </c>
      <c r="S51" s="196">
        <v>2.89</v>
      </c>
      <c r="T51" s="196">
        <v>0</v>
      </c>
      <c r="U51" s="196">
        <v>319.08</v>
      </c>
      <c r="V51" s="196">
        <v>4.4400000000000004</v>
      </c>
      <c r="W51" s="196">
        <v>8.52</v>
      </c>
      <c r="X51" s="196">
        <v>36.119999999999997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45.93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68.14</v>
      </c>
      <c r="AQ51" s="196">
        <v>22.09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43.38</v>
      </c>
      <c r="L52" s="196">
        <v>22</v>
      </c>
      <c r="M52" s="196">
        <v>0</v>
      </c>
      <c r="N52" s="196">
        <v>28.92</v>
      </c>
      <c r="O52" s="196">
        <v>48.57</v>
      </c>
      <c r="P52" s="196">
        <v>58.95</v>
      </c>
      <c r="Q52" s="196">
        <v>1.93</v>
      </c>
      <c r="R52" s="196">
        <v>10.38</v>
      </c>
      <c r="S52" s="196">
        <v>2.89</v>
      </c>
      <c r="T52" s="196">
        <v>0</v>
      </c>
      <c r="U52" s="196">
        <v>319.08</v>
      </c>
      <c r="V52" s="196">
        <v>4.4400000000000004</v>
      </c>
      <c r="W52" s="196">
        <v>8.52</v>
      </c>
      <c r="X52" s="196">
        <v>36.119999999999997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45.93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22.09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55.91</v>
      </c>
      <c r="L53" s="196">
        <v>22</v>
      </c>
      <c r="M53" s="196">
        <v>0</v>
      </c>
      <c r="N53" s="196">
        <v>28.92</v>
      </c>
      <c r="O53" s="196">
        <v>48.57</v>
      </c>
      <c r="P53" s="196">
        <v>58.95</v>
      </c>
      <c r="Q53" s="196">
        <v>1.93</v>
      </c>
      <c r="R53" s="196">
        <v>10.38</v>
      </c>
      <c r="S53" s="196">
        <v>2.89</v>
      </c>
      <c r="T53" s="196">
        <v>0</v>
      </c>
      <c r="U53" s="196">
        <v>319.08</v>
      </c>
      <c r="V53" s="196">
        <v>4.4400000000000004</v>
      </c>
      <c r="W53" s="196">
        <v>8.52</v>
      </c>
      <c r="X53" s="196">
        <v>36.119999999999997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45.93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22.09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43.38</v>
      </c>
      <c r="L54" s="196">
        <v>22</v>
      </c>
      <c r="M54" s="196">
        <v>0</v>
      </c>
      <c r="N54" s="196">
        <v>28.92</v>
      </c>
      <c r="O54" s="196">
        <v>48.57</v>
      </c>
      <c r="P54" s="196">
        <v>58.95</v>
      </c>
      <c r="Q54" s="196">
        <v>1.93</v>
      </c>
      <c r="R54" s="196">
        <v>10.38</v>
      </c>
      <c r="S54" s="196">
        <v>2.89</v>
      </c>
      <c r="T54" s="196">
        <v>0</v>
      </c>
      <c r="U54" s="196">
        <v>319.08</v>
      </c>
      <c r="V54" s="196">
        <v>4.4400000000000004</v>
      </c>
      <c r="W54" s="196">
        <v>8.52</v>
      </c>
      <c r="X54" s="196">
        <v>36.119999999999997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45.93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22.09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71.67</v>
      </c>
      <c r="L55" s="196">
        <v>22</v>
      </c>
      <c r="M55" s="196">
        <v>0</v>
      </c>
      <c r="N55" s="196">
        <v>28.92</v>
      </c>
      <c r="O55" s="196">
        <v>48.57</v>
      </c>
      <c r="P55" s="196">
        <v>58.95</v>
      </c>
      <c r="Q55" s="196">
        <v>1.93</v>
      </c>
      <c r="R55" s="196">
        <v>5</v>
      </c>
      <c r="S55" s="196">
        <v>2.89</v>
      </c>
      <c r="T55" s="196">
        <v>0</v>
      </c>
      <c r="U55" s="196">
        <v>319.08</v>
      </c>
      <c r="V55" s="196">
        <v>1.82</v>
      </c>
      <c r="W55" s="196">
        <v>8.52</v>
      </c>
      <c r="X55" s="196">
        <v>36.119999999999997</v>
      </c>
      <c r="Y55" s="196">
        <v>0</v>
      </c>
      <c r="Z55">
        <v>0</v>
      </c>
      <c r="AA55" s="196">
        <v>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68.14</v>
      </c>
      <c r="AQ55" s="196">
        <v>22.09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78.09</v>
      </c>
      <c r="L56" s="196">
        <v>22</v>
      </c>
      <c r="M56" s="196">
        <v>0</v>
      </c>
      <c r="N56" s="196">
        <v>28.92</v>
      </c>
      <c r="O56" s="196">
        <v>48.57</v>
      </c>
      <c r="P56" s="196">
        <v>58.95</v>
      </c>
      <c r="Q56" s="196">
        <v>1.93</v>
      </c>
      <c r="R56" s="196">
        <v>4.82</v>
      </c>
      <c r="S56" s="196">
        <v>2.89</v>
      </c>
      <c r="T56" s="196">
        <v>0</v>
      </c>
      <c r="U56" s="196">
        <v>319.08</v>
      </c>
      <c r="V56" s="196">
        <v>0</v>
      </c>
      <c r="W56" s="196">
        <v>8.52</v>
      </c>
      <c r="X56" s="196">
        <v>36.119999999999997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68.14</v>
      </c>
      <c r="AQ56" s="196">
        <v>22.09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84.84</v>
      </c>
      <c r="L57" s="196">
        <v>22</v>
      </c>
      <c r="M57" s="196">
        <v>0</v>
      </c>
      <c r="N57" s="196">
        <v>28.92</v>
      </c>
      <c r="O57" s="196">
        <v>48.57</v>
      </c>
      <c r="P57" s="196">
        <v>58.95</v>
      </c>
      <c r="Q57" s="196">
        <v>1.93</v>
      </c>
      <c r="R57" s="196">
        <v>4.82</v>
      </c>
      <c r="S57" s="196">
        <v>2.89</v>
      </c>
      <c r="T57" s="196">
        <v>0</v>
      </c>
      <c r="U57" s="196">
        <v>319.08</v>
      </c>
      <c r="V57" s="196">
        <v>0</v>
      </c>
      <c r="W57" s="196">
        <v>8.52</v>
      </c>
      <c r="X57" s="196">
        <v>36.119999999999997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68.14</v>
      </c>
      <c r="AQ57" s="196">
        <v>9.64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84.84</v>
      </c>
      <c r="L58" s="196">
        <v>22</v>
      </c>
      <c r="M58" s="196">
        <v>0</v>
      </c>
      <c r="N58" s="196">
        <v>28.92</v>
      </c>
      <c r="O58" s="196">
        <v>48.57</v>
      </c>
      <c r="P58" s="196">
        <v>58.95</v>
      </c>
      <c r="Q58" s="196">
        <v>1.93</v>
      </c>
      <c r="R58" s="196">
        <v>4.82</v>
      </c>
      <c r="S58" s="196">
        <v>2.89</v>
      </c>
      <c r="T58" s="196">
        <v>0</v>
      </c>
      <c r="U58" s="196">
        <v>319.08</v>
      </c>
      <c r="V58" s="196">
        <v>0</v>
      </c>
      <c r="W58" s="196">
        <v>8.52</v>
      </c>
      <c r="X58" s="196">
        <v>36.119999999999997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68.14</v>
      </c>
      <c r="AQ58" s="196">
        <v>9.64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84.84</v>
      </c>
      <c r="L59" s="196">
        <v>22</v>
      </c>
      <c r="M59" s="196">
        <v>0</v>
      </c>
      <c r="N59" s="196">
        <v>28.92</v>
      </c>
      <c r="O59" s="196">
        <v>48.57</v>
      </c>
      <c r="P59" s="196">
        <v>58.95</v>
      </c>
      <c r="Q59" s="196">
        <v>1.93</v>
      </c>
      <c r="R59" s="196">
        <v>4.82</v>
      </c>
      <c r="S59" s="196">
        <v>2.89</v>
      </c>
      <c r="T59" s="196">
        <v>0</v>
      </c>
      <c r="U59" s="196">
        <v>319.08</v>
      </c>
      <c r="V59" s="196">
        <v>0</v>
      </c>
      <c r="W59" s="196">
        <v>8.52</v>
      </c>
      <c r="X59" s="196">
        <v>36.119999999999997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68.14</v>
      </c>
      <c r="AQ59" s="196">
        <v>9.83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84.84</v>
      </c>
      <c r="L60" s="196">
        <v>22</v>
      </c>
      <c r="M60" s="196">
        <v>0</v>
      </c>
      <c r="N60" s="196">
        <v>28.92</v>
      </c>
      <c r="O60" s="196">
        <v>48.57</v>
      </c>
      <c r="P60" s="196">
        <v>58.95</v>
      </c>
      <c r="Q60" s="196">
        <v>1.93</v>
      </c>
      <c r="R60" s="196">
        <v>4.82</v>
      </c>
      <c r="S60" s="196">
        <v>2.89</v>
      </c>
      <c r="T60" s="196">
        <v>0</v>
      </c>
      <c r="U60" s="196">
        <v>319.08</v>
      </c>
      <c r="V60" s="196">
        <v>0</v>
      </c>
      <c r="W60" s="196">
        <v>8.52</v>
      </c>
      <c r="X60" s="196">
        <v>36.119999999999997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70.680000000000007</v>
      </c>
      <c r="AQ60" s="196">
        <v>9.83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84.84</v>
      </c>
      <c r="L61" s="196">
        <v>22</v>
      </c>
      <c r="M61" s="196">
        <v>0</v>
      </c>
      <c r="N61" s="196">
        <v>28.92</v>
      </c>
      <c r="O61" s="196">
        <v>48.57</v>
      </c>
      <c r="P61" s="196">
        <v>58.95</v>
      </c>
      <c r="Q61" s="196">
        <v>1.93</v>
      </c>
      <c r="R61" s="196">
        <v>4.82</v>
      </c>
      <c r="S61" s="196">
        <v>2.89</v>
      </c>
      <c r="T61" s="196">
        <v>0</v>
      </c>
      <c r="U61" s="196">
        <v>319.08</v>
      </c>
      <c r="V61" s="196">
        <v>0</v>
      </c>
      <c r="W61" s="196">
        <v>8.52</v>
      </c>
      <c r="X61" s="196">
        <v>36.119999999999997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70.680000000000007</v>
      </c>
      <c r="AQ61" s="196">
        <v>9.64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84.84</v>
      </c>
      <c r="L62" s="196">
        <v>22</v>
      </c>
      <c r="M62" s="196">
        <v>0</v>
      </c>
      <c r="N62" s="196">
        <v>28.92</v>
      </c>
      <c r="O62" s="196">
        <v>48.57</v>
      </c>
      <c r="P62" s="196">
        <v>58.95</v>
      </c>
      <c r="Q62" s="196">
        <v>1.93</v>
      </c>
      <c r="R62" s="196">
        <v>4.82</v>
      </c>
      <c r="S62" s="196">
        <v>2.89</v>
      </c>
      <c r="T62" s="196">
        <v>0</v>
      </c>
      <c r="U62" s="196">
        <v>319.08</v>
      </c>
      <c r="V62" s="196">
        <v>0</v>
      </c>
      <c r="W62" s="196">
        <v>8.52</v>
      </c>
      <c r="X62" s="196">
        <v>36.119999999999997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68.14</v>
      </c>
      <c r="AQ62" s="196">
        <v>9.64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84.84</v>
      </c>
      <c r="L63" s="196">
        <v>22</v>
      </c>
      <c r="M63" s="196">
        <v>0</v>
      </c>
      <c r="N63" s="196">
        <v>28.92</v>
      </c>
      <c r="O63" s="196">
        <v>48.57</v>
      </c>
      <c r="P63" s="196">
        <v>58.95</v>
      </c>
      <c r="Q63" s="196">
        <v>1.93</v>
      </c>
      <c r="R63" s="196">
        <v>4.82</v>
      </c>
      <c r="S63" s="196">
        <v>2.89</v>
      </c>
      <c r="T63" s="196">
        <v>0</v>
      </c>
      <c r="U63" s="196">
        <v>319.08</v>
      </c>
      <c r="V63" s="196">
        <v>0</v>
      </c>
      <c r="W63" s="196">
        <v>8.52</v>
      </c>
      <c r="X63" s="196">
        <v>36.119999999999997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68.14</v>
      </c>
      <c r="AQ63" s="196">
        <v>9.64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84.84</v>
      </c>
      <c r="L64" s="196">
        <v>22</v>
      </c>
      <c r="M64" s="196">
        <v>0</v>
      </c>
      <c r="N64" s="196">
        <v>28.92</v>
      </c>
      <c r="O64" s="196">
        <v>48.57</v>
      </c>
      <c r="P64" s="196">
        <v>58.95</v>
      </c>
      <c r="Q64" s="196">
        <v>1.93</v>
      </c>
      <c r="R64" s="196">
        <v>4.82</v>
      </c>
      <c r="S64" s="196">
        <v>2.89</v>
      </c>
      <c r="T64" s="196">
        <v>0</v>
      </c>
      <c r="U64" s="196">
        <v>319.08</v>
      </c>
      <c r="V64" s="196">
        <v>0</v>
      </c>
      <c r="W64" s="196">
        <v>8.52</v>
      </c>
      <c r="X64" s="196">
        <v>36.119999999999997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68.14</v>
      </c>
      <c r="AQ64" s="196">
        <v>9.64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84.84</v>
      </c>
      <c r="L65" s="196">
        <v>22</v>
      </c>
      <c r="M65" s="196">
        <v>0</v>
      </c>
      <c r="N65" s="196">
        <v>28.92</v>
      </c>
      <c r="O65" s="196">
        <v>48.57</v>
      </c>
      <c r="P65" s="196">
        <v>58.95</v>
      </c>
      <c r="Q65" s="196">
        <v>1.93</v>
      </c>
      <c r="R65" s="196">
        <v>4.82</v>
      </c>
      <c r="S65" s="196">
        <v>2.89</v>
      </c>
      <c r="T65" s="196">
        <v>0</v>
      </c>
      <c r="U65" s="196">
        <v>319.08</v>
      </c>
      <c r="V65" s="196">
        <v>0</v>
      </c>
      <c r="W65" s="196">
        <v>8.52</v>
      </c>
      <c r="X65" s="196">
        <v>36.119999999999997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68.14</v>
      </c>
      <c r="AQ65" s="196">
        <v>9.64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84.84</v>
      </c>
      <c r="L66" s="196">
        <v>22</v>
      </c>
      <c r="M66" s="196">
        <v>0</v>
      </c>
      <c r="N66" s="196">
        <v>28.92</v>
      </c>
      <c r="O66" s="196">
        <v>48.57</v>
      </c>
      <c r="P66" s="196">
        <v>58.95</v>
      </c>
      <c r="Q66" s="196">
        <v>1.93</v>
      </c>
      <c r="R66" s="196">
        <v>4.82</v>
      </c>
      <c r="S66" s="196">
        <v>2.89</v>
      </c>
      <c r="T66" s="196">
        <v>0</v>
      </c>
      <c r="U66" s="196">
        <v>319.08</v>
      </c>
      <c r="V66" s="196">
        <v>0</v>
      </c>
      <c r="W66" s="196">
        <v>8.52</v>
      </c>
      <c r="X66" s="196">
        <v>36.119999999999997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68.14</v>
      </c>
      <c r="AQ66" s="196">
        <v>9.64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75.63</v>
      </c>
      <c r="L67" s="196">
        <v>22</v>
      </c>
      <c r="M67" s="196">
        <v>0</v>
      </c>
      <c r="N67" s="196">
        <v>28.92</v>
      </c>
      <c r="O67" s="196">
        <v>48.57</v>
      </c>
      <c r="P67" s="196">
        <v>58.95</v>
      </c>
      <c r="Q67" s="196">
        <v>1.93</v>
      </c>
      <c r="R67" s="196">
        <v>4.82</v>
      </c>
      <c r="S67" s="196">
        <v>2.89</v>
      </c>
      <c r="T67" s="196">
        <v>0</v>
      </c>
      <c r="U67" s="196">
        <v>319.08</v>
      </c>
      <c r="V67" s="196">
        <v>0</v>
      </c>
      <c r="W67" s="196">
        <v>8.52</v>
      </c>
      <c r="X67" s="196">
        <v>36.119999999999997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47.93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9.64</v>
      </c>
      <c r="AR67" s="196">
        <v>24.66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79.89</v>
      </c>
      <c r="L68" s="196">
        <v>22</v>
      </c>
      <c r="M68" s="196">
        <v>0</v>
      </c>
      <c r="N68" s="196">
        <v>28.92</v>
      </c>
      <c r="O68" s="196">
        <v>48.57</v>
      </c>
      <c r="P68" s="196">
        <v>58.95</v>
      </c>
      <c r="Q68" s="196">
        <v>1.93</v>
      </c>
      <c r="R68" s="196">
        <v>4.82</v>
      </c>
      <c r="S68" s="196">
        <v>2.89</v>
      </c>
      <c r="T68" s="196">
        <v>0</v>
      </c>
      <c r="U68" s="196">
        <v>319.08</v>
      </c>
      <c r="V68" s="196">
        <v>0</v>
      </c>
      <c r="W68" s="196">
        <v>8.52</v>
      </c>
      <c r="X68" s="196">
        <v>36.119999999999997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47.93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9.64</v>
      </c>
      <c r="AR68" s="196">
        <v>19.84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158.27000000000001</v>
      </c>
      <c r="L69" s="196">
        <v>22</v>
      </c>
      <c r="M69" s="196">
        <v>0</v>
      </c>
      <c r="N69" s="196">
        <v>28.92</v>
      </c>
      <c r="O69" s="196">
        <v>48.57</v>
      </c>
      <c r="P69" s="196">
        <v>58.95</v>
      </c>
      <c r="Q69" s="196">
        <v>1.62</v>
      </c>
      <c r="R69" s="196">
        <v>4.82</v>
      </c>
      <c r="S69" s="196">
        <v>2.89</v>
      </c>
      <c r="T69" s="196">
        <v>0</v>
      </c>
      <c r="U69" s="196">
        <v>319.08</v>
      </c>
      <c r="V69" s="196">
        <v>0</v>
      </c>
      <c r="W69" s="196">
        <v>8.52</v>
      </c>
      <c r="X69" s="196">
        <v>36.119999999999997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9.64</v>
      </c>
      <c r="AR69" s="196">
        <v>8.27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158.26</v>
      </c>
      <c r="L70" s="196">
        <v>42</v>
      </c>
      <c r="M70" s="196">
        <v>0</v>
      </c>
      <c r="N70" s="196">
        <v>28.92</v>
      </c>
      <c r="O70" s="196">
        <v>48.57</v>
      </c>
      <c r="P70" s="196">
        <v>58.95</v>
      </c>
      <c r="Q70" s="196">
        <v>4.54</v>
      </c>
      <c r="R70" s="196">
        <v>4.82</v>
      </c>
      <c r="S70" s="196">
        <v>6.46</v>
      </c>
      <c r="T70" s="196">
        <v>0</v>
      </c>
      <c r="U70" s="196">
        <v>319.08</v>
      </c>
      <c r="V70" s="196">
        <v>0</v>
      </c>
      <c r="W70" s="196">
        <v>8.52</v>
      </c>
      <c r="X70" s="196">
        <v>36.119999999999997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9.64</v>
      </c>
      <c r="AR70" s="196">
        <v>3.76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164.16</v>
      </c>
      <c r="L71" s="196">
        <v>42</v>
      </c>
      <c r="M71" s="196">
        <v>0</v>
      </c>
      <c r="N71" s="196">
        <v>28.92</v>
      </c>
      <c r="O71" s="196">
        <v>48.57</v>
      </c>
      <c r="P71" s="196">
        <v>58.95</v>
      </c>
      <c r="Q71" s="196">
        <v>5.03</v>
      </c>
      <c r="R71" s="196">
        <v>9.3800000000000008</v>
      </c>
      <c r="S71" s="196">
        <v>6.46</v>
      </c>
      <c r="T71" s="196">
        <v>0</v>
      </c>
      <c r="U71" s="196">
        <v>319.08</v>
      </c>
      <c r="V71" s="196">
        <v>4.4400000000000004</v>
      </c>
      <c r="W71" s="196">
        <v>8.52</v>
      </c>
      <c r="X71" s="196">
        <v>36.119999999999997</v>
      </c>
      <c r="Y71" s="196">
        <v>0</v>
      </c>
      <c r="Z71">
        <v>0</v>
      </c>
      <c r="AA71" s="196">
        <v>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48.59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22.09</v>
      </c>
      <c r="AR71" s="196">
        <v>2.09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158.27000000000001</v>
      </c>
      <c r="L72" s="196">
        <v>65.23</v>
      </c>
      <c r="M72" s="196">
        <v>0</v>
      </c>
      <c r="N72" s="196">
        <v>28.92</v>
      </c>
      <c r="O72" s="196">
        <v>48.57</v>
      </c>
      <c r="P72" s="196">
        <v>58.95</v>
      </c>
      <c r="Q72" s="196">
        <v>5.03</v>
      </c>
      <c r="R72" s="196">
        <v>10.36</v>
      </c>
      <c r="S72" s="196">
        <v>6.46</v>
      </c>
      <c r="T72" s="196">
        <v>0</v>
      </c>
      <c r="U72" s="196">
        <v>319.08</v>
      </c>
      <c r="V72" s="196">
        <v>4.4400000000000004</v>
      </c>
      <c r="W72" s="196">
        <v>8.52</v>
      </c>
      <c r="X72" s="196">
        <v>36.119999999999997</v>
      </c>
      <c r="Y72" s="196">
        <v>0</v>
      </c>
      <c r="Z72">
        <v>0</v>
      </c>
      <c r="AA72" s="196">
        <v>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48.59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22.09</v>
      </c>
      <c r="AR72" s="196">
        <v>0.52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158.27000000000001</v>
      </c>
      <c r="L73" s="196">
        <v>23.67</v>
      </c>
      <c r="M73" s="196">
        <v>0</v>
      </c>
      <c r="N73" s="196">
        <v>28.92</v>
      </c>
      <c r="O73" s="196">
        <v>48.57</v>
      </c>
      <c r="P73" s="196">
        <v>58.95</v>
      </c>
      <c r="Q73" s="196">
        <v>1.93</v>
      </c>
      <c r="R73" s="196">
        <v>10.38</v>
      </c>
      <c r="S73" s="196">
        <v>3</v>
      </c>
      <c r="T73" s="196">
        <v>0</v>
      </c>
      <c r="U73" s="196">
        <v>319.08</v>
      </c>
      <c r="V73" s="196">
        <v>4.4400000000000004</v>
      </c>
      <c r="W73" s="196">
        <v>8.52</v>
      </c>
      <c r="X73" s="196">
        <v>36.119999999999997</v>
      </c>
      <c r="Y73" s="196">
        <v>0</v>
      </c>
      <c r="Z73">
        <v>0</v>
      </c>
      <c r="AA73" s="196">
        <v>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48.59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22.09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158.27000000000001</v>
      </c>
      <c r="L74" s="196">
        <v>22</v>
      </c>
      <c r="M74" s="196">
        <v>0</v>
      </c>
      <c r="N74" s="196">
        <v>28.92</v>
      </c>
      <c r="O74" s="196">
        <v>48.57</v>
      </c>
      <c r="P74" s="196">
        <v>58.95</v>
      </c>
      <c r="Q74" s="196">
        <v>1.93</v>
      </c>
      <c r="R74" s="196">
        <v>10.38</v>
      </c>
      <c r="S74" s="196">
        <v>3</v>
      </c>
      <c r="T74" s="196">
        <v>0</v>
      </c>
      <c r="U74" s="196">
        <v>319.08</v>
      </c>
      <c r="V74" s="196">
        <v>4.4400000000000004</v>
      </c>
      <c r="W74" s="196">
        <v>8.52</v>
      </c>
      <c r="X74" s="196">
        <v>36.119999999999997</v>
      </c>
      <c r="Y74" s="196">
        <v>0</v>
      </c>
      <c r="Z74">
        <v>0</v>
      </c>
      <c r="AA74" s="196">
        <v>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48.59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22.09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158.27000000000001</v>
      </c>
      <c r="L75" s="196">
        <v>22</v>
      </c>
      <c r="M75" s="196">
        <v>0</v>
      </c>
      <c r="N75" s="196">
        <v>28.92</v>
      </c>
      <c r="O75" s="196">
        <v>48.57</v>
      </c>
      <c r="P75" s="196">
        <v>58.95</v>
      </c>
      <c r="Q75" s="196">
        <v>1.93</v>
      </c>
      <c r="R75" s="196">
        <v>10.38</v>
      </c>
      <c r="S75" s="196">
        <v>2.89</v>
      </c>
      <c r="T75" s="196">
        <v>0</v>
      </c>
      <c r="U75" s="196">
        <v>319.08</v>
      </c>
      <c r="V75" s="196">
        <v>4.4400000000000004</v>
      </c>
      <c r="W75" s="196">
        <v>8.52</v>
      </c>
      <c r="X75" s="196">
        <v>36.119999999999997</v>
      </c>
      <c r="Y75" s="196">
        <v>0</v>
      </c>
      <c r="Z75">
        <v>0</v>
      </c>
      <c r="AA75" s="196">
        <v>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48.59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22.09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158.27000000000001</v>
      </c>
      <c r="L76" s="196">
        <v>22</v>
      </c>
      <c r="M76" s="196">
        <v>0</v>
      </c>
      <c r="N76" s="196">
        <v>28.92</v>
      </c>
      <c r="O76" s="196">
        <v>48.57</v>
      </c>
      <c r="P76" s="196">
        <v>58.95</v>
      </c>
      <c r="Q76" s="196">
        <v>1.93</v>
      </c>
      <c r="R76" s="196">
        <v>10.38</v>
      </c>
      <c r="S76" s="196">
        <v>2.89</v>
      </c>
      <c r="T76" s="196">
        <v>0</v>
      </c>
      <c r="U76" s="196">
        <v>319.08</v>
      </c>
      <c r="V76" s="196">
        <v>4.4400000000000004</v>
      </c>
      <c r="W76" s="196">
        <v>8.52</v>
      </c>
      <c r="X76" s="196">
        <v>36.119999999999997</v>
      </c>
      <c r="Y76" s="196">
        <v>0</v>
      </c>
      <c r="Z76">
        <v>0</v>
      </c>
      <c r="AA76" s="196">
        <v>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48.59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22.09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79.13</v>
      </c>
      <c r="L77" s="196">
        <v>22</v>
      </c>
      <c r="M77" s="196">
        <v>0</v>
      </c>
      <c r="N77" s="196">
        <v>28.92</v>
      </c>
      <c r="O77" s="196">
        <v>48.57</v>
      </c>
      <c r="P77" s="196">
        <v>58.95</v>
      </c>
      <c r="Q77" s="196">
        <v>1.93</v>
      </c>
      <c r="R77" s="196">
        <v>10.38</v>
      </c>
      <c r="S77" s="196">
        <v>2.89</v>
      </c>
      <c r="T77" s="196">
        <v>0</v>
      </c>
      <c r="U77" s="196">
        <v>319.08</v>
      </c>
      <c r="V77" s="196">
        <v>4.4400000000000004</v>
      </c>
      <c r="W77" s="196">
        <v>8.52</v>
      </c>
      <c r="X77" s="196">
        <v>36.119999999999997</v>
      </c>
      <c r="Y77" s="196">
        <v>0</v>
      </c>
      <c r="Z77">
        <v>0</v>
      </c>
      <c r="AA77" s="196">
        <v>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48.59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22.09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79.13</v>
      </c>
      <c r="L78" s="196">
        <v>22</v>
      </c>
      <c r="M78" s="196">
        <v>0</v>
      </c>
      <c r="N78" s="196">
        <v>28.92</v>
      </c>
      <c r="O78" s="196">
        <v>48.57</v>
      </c>
      <c r="P78" s="196">
        <v>58.95</v>
      </c>
      <c r="Q78" s="196">
        <v>1.93</v>
      </c>
      <c r="R78" s="196">
        <v>10.38</v>
      </c>
      <c r="S78" s="196">
        <v>2.89</v>
      </c>
      <c r="T78" s="196">
        <v>0</v>
      </c>
      <c r="U78" s="196">
        <v>319.08</v>
      </c>
      <c r="V78" s="196">
        <v>4.4400000000000004</v>
      </c>
      <c r="W78" s="196">
        <v>8.52</v>
      </c>
      <c r="X78" s="196">
        <v>36.119999999999997</v>
      </c>
      <c r="Y78" s="196">
        <v>0</v>
      </c>
      <c r="Z78">
        <v>0</v>
      </c>
      <c r="AA78" s="196">
        <v>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48.59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22.09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79.13</v>
      </c>
      <c r="L79" s="196">
        <v>22</v>
      </c>
      <c r="M79" s="196">
        <v>0</v>
      </c>
      <c r="N79" s="196">
        <v>28.92</v>
      </c>
      <c r="O79" s="196">
        <v>48.57</v>
      </c>
      <c r="P79" s="196">
        <v>58.95</v>
      </c>
      <c r="Q79" s="196">
        <v>2.16</v>
      </c>
      <c r="R79" s="196">
        <v>10.38</v>
      </c>
      <c r="S79" s="196">
        <v>2.89</v>
      </c>
      <c r="T79" s="196">
        <v>0</v>
      </c>
      <c r="U79" s="196">
        <v>319.08</v>
      </c>
      <c r="V79" s="196">
        <v>4.4400000000000004</v>
      </c>
      <c r="W79" s="196">
        <v>8.52</v>
      </c>
      <c r="X79" s="196">
        <v>36.119999999999997</v>
      </c>
      <c r="Y79" s="196">
        <v>0</v>
      </c>
      <c r="Z79">
        <v>0</v>
      </c>
      <c r="AA79" s="196">
        <v>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47.93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22.09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79.13</v>
      </c>
      <c r="L80" s="196">
        <v>22</v>
      </c>
      <c r="M80" s="196">
        <v>0</v>
      </c>
      <c r="N80" s="196">
        <v>28.92</v>
      </c>
      <c r="O80" s="196">
        <v>48.57</v>
      </c>
      <c r="P80" s="196">
        <v>58.95</v>
      </c>
      <c r="Q80" s="196">
        <v>1.93</v>
      </c>
      <c r="R80" s="196">
        <v>10.38</v>
      </c>
      <c r="S80" s="196">
        <v>2.89</v>
      </c>
      <c r="T80" s="196">
        <v>0</v>
      </c>
      <c r="U80" s="196">
        <v>319.08</v>
      </c>
      <c r="V80" s="196">
        <v>4.4400000000000004</v>
      </c>
      <c r="W80" s="196">
        <v>8.52</v>
      </c>
      <c r="X80" s="196">
        <v>36.119999999999997</v>
      </c>
      <c r="Y80" s="196">
        <v>0</v>
      </c>
      <c r="Z80">
        <v>0</v>
      </c>
      <c r="AA80" s="196">
        <v>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47.93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22.09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85.38</v>
      </c>
      <c r="L81" s="196">
        <v>65.23</v>
      </c>
      <c r="M81" s="196">
        <v>0</v>
      </c>
      <c r="N81" s="196">
        <v>28.92</v>
      </c>
      <c r="O81" s="196">
        <v>48.57</v>
      </c>
      <c r="P81" s="196">
        <v>58.95</v>
      </c>
      <c r="Q81" s="196">
        <v>1.86</v>
      </c>
      <c r="R81" s="196">
        <v>10.38</v>
      </c>
      <c r="S81" s="196">
        <v>6.46</v>
      </c>
      <c r="T81" s="196">
        <v>0</v>
      </c>
      <c r="U81" s="196">
        <v>310.31</v>
      </c>
      <c r="V81" s="196">
        <v>4.4400000000000004</v>
      </c>
      <c r="W81" s="196">
        <v>8.52</v>
      </c>
      <c r="X81" s="196">
        <v>36.119999999999997</v>
      </c>
      <c r="Y81" s="196">
        <v>0</v>
      </c>
      <c r="Z81">
        <v>0</v>
      </c>
      <c r="AA81" s="196">
        <v>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47.93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22.09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85.38</v>
      </c>
      <c r="L82" s="196">
        <v>65.23</v>
      </c>
      <c r="M82" s="196">
        <v>0</v>
      </c>
      <c r="N82" s="196">
        <v>28.92</v>
      </c>
      <c r="O82" s="196">
        <v>48.57</v>
      </c>
      <c r="P82" s="196">
        <v>58.95</v>
      </c>
      <c r="Q82" s="196">
        <v>1.86</v>
      </c>
      <c r="R82" s="196">
        <v>10.38</v>
      </c>
      <c r="S82" s="196">
        <v>6.46</v>
      </c>
      <c r="T82" s="196">
        <v>0</v>
      </c>
      <c r="U82" s="196">
        <v>301.73</v>
      </c>
      <c r="V82" s="196">
        <v>4.4400000000000004</v>
      </c>
      <c r="W82" s="196">
        <v>8.52</v>
      </c>
      <c r="X82" s="196">
        <v>36.119999999999997</v>
      </c>
      <c r="Y82" s="196">
        <v>0</v>
      </c>
      <c r="Z82">
        <v>0</v>
      </c>
      <c r="AA82" s="196">
        <v>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47.93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22.09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87.04</v>
      </c>
      <c r="L83" s="196">
        <v>43.49</v>
      </c>
      <c r="M83" s="196">
        <v>0</v>
      </c>
      <c r="N83" s="196">
        <v>28.92</v>
      </c>
      <c r="O83" s="196">
        <v>48.57</v>
      </c>
      <c r="P83" s="196">
        <v>58.95</v>
      </c>
      <c r="Q83" s="196">
        <v>1.86</v>
      </c>
      <c r="R83" s="196">
        <v>10.38</v>
      </c>
      <c r="S83" s="196">
        <v>2.78</v>
      </c>
      <c r="T83" s="196">
        <v>0</v>
      </c>
      <c r="U83" s="196">
        <v>293.17</v>
      </c>
      <c r="V83" s="196">
        <v>4.4400000000000004</v>
      </c>
      <c r="W83" s="196">
        <v>8.52</v>
      </c>
      <c r="X83" s="196">
        <v>36.119999999999997</v>
      </c>
      <c r="Y83" s="196">
        <v>0</v>
      </c>
      <c r="Z83">
        <v>0</v>
      </c>
      <c r="AA83" s="196">
        <v>8.3000000000000007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68.14</v>
      </c>
      <c r="AQ83" s="196">
        <v>22.09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92.05</v>
      </c>
      <c r="L84" s="196">
        <v>22</v>
      </c>
      <c r="M84" s="196">
        <v>0</v>
      </c>
      <c r="N84" s="196">
        <v>28.92</v>
      </c>
      <c r="O84" s="196">
        <v>48.57</v>
      </c>
      <c r="P84" s="196">
        <v>58.95</v>
      </c>
      <c r="Q84" s="196">
        <v>1.86</v>
      </c>
      <c r="R84" s="196">
        <v>10.38</v>
      </c>
      <c r="S84" s="196">
        <v>2.78</v>
      </c>
      <c r="T84" s="196">
        <v>0</v>
      </c>
      <c r="U84" s="196">
        <v>282.87</v>
      </c>
      <c r="V84" s="196">
        <v>4.4400000000000004</v>
      </c>
      <c r="W84" s="196">
        <v>8.52</v>
      </c>
      <c r="X84" s="196">
        <v>36.119999999999997</v>
      </c>
      <c r="Y84" s="196">
        <v>0</v>
      </c>
      <c r="Z84">
        <v>0</v>
      </c>
      <c r="AA84" s="196">
        <v>8.3000000000000007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68.14</v>
      </c>
      <c r="AQ84" s="196">
        <v>22.09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96.36</v>
      </c>
      <c r="L85" s="196">
        <v>22</v>
      </c>
      <c r="M85" s="196">
        <v>0</v>
      </c>
      <c r="N85" s="196">
        <v>28.92</v>
      </c>
      <c r="O85" s="196">
        <v>48.57</v>
      </c>
      <c r="P85" s="196">
        <v>58.95</v>
      </c>
      <c r="Q85" s="196">
        <v>1.86</v>
      </c>
      <c r="R85" s="196">
        <v>10.38</v>
      </c>
      <c r="S85" s="196">
        <v>2.79</v>
      </c>
      <c r="T85" s="196">
        <v>0</v>
      </c>
      <c r="U85" s="196">
        <v>261.44</v>
      </c>
      <c r="V85" s="196">
        <v>4.4400000000000004</v>
      </c>
      <c r="W85" s="196">
        <v>8.52</v>
      </c>
      <c r="X85" s="196">
        <v>36.119999999999997</v>
      </c>
      <c r="Y85" s="196">
        <v>0</v>
      </c>
      <c r="Z85">
        <v>0</v>
      </c>
      <c r="AA85" s="196">
        <v>8.3000000000000007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68.14</v>
      </c>
      <c r="AQ85" s="196">
        <v>22.09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79.62</v>
      </c>
      <c r="L86" s="196">
        <v>22</v>
      </c>
      <c r="M86" s="196">
        <v>0</v>
      </c>
      <c r="N86" s="196">
        <v>28.92</v>
      </c>
      <c r="O86" s="196">
        <v>48.57</v>
      </c>
      <c r="P86" s="196">
        <v>58.95</v>
      </c>
      <c r="Q86" s="196">
        <v>1.86</v>
      </c>
      <c r="R86" s="196">
        <v>10.38</v>
      </c>
      <c r="S86" s="196">
        <v>2.79</v>
      </c>
      <c r="T86" s="196">
        <v>0</v>
      </c>
      <c r="U86" s="196">
        <v>261.44</v>
      </c>
      <c r="V86" s="196">
        <v>4.4400000000000004</v>
      </c>
      <c r="W86" s="196">
        <v>8.52</v>
      </c>
      <c r="X86" s="196">
        <v>36.119999999999997</v>
      </c>
      <c r="Y86" s="196">
        <v>0</v>
      </c>
      <c r="Z86">
        <v>0</v>
      </c>
      <c r="AA86" s="196">
        <v>8.3000000000000007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68.14</v>
      </c>
      <c r="AQ86" s="196">
        <v>9.64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79.209999999999994</v>
      </c>
      <c r="L87" s="196">
        <v>22</v>
      </c>
      <c r="M87" s="196">
        <v>0</v>
      </c>
      <c r="N87" s="196">
        <v>28.92</v>
      </c>
      <c r="O87" s="196">
        <v>48.57</v>
      </c>
      <c r="P87" s="196">
        <v>58.95</v>
      </c>
      <c r="Q87" s="196">
        <v>1.86</v>
      </c>
      <c r="R87" s="196">
        <v>2.89</v>
      </c>
      <c r="S87" s="196">
        <v>2.79</v>
      </c>
      <c r="T87" s="196">
        <v>0</v>
      </c>
      <c r="U87" s="196">
        <v>261.44</v>
      </c>
      <c r="V87" s="196">
        <v>0.87</v>
      </c>
      <c r="W87" s="196">
        <v>8.52</v>
      </c>
      <c r="X87" s="196">
        <v>36.119999999999997</v>
      </c>
      <c r="Y87" s="196">
        <v>0</v>
      </c>
      <c r="Z87">
        <v>0</v>
      </c>
      <c r="AA87" s="196">
        <v>8.3000000000000007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54.95</v>
      </c>
      <c r="AQ87" s="196">
        <v>9.64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79.209999999999994</v>
      </c>
      <c r="L88" s="196">
        <v>22</v>
      </c>
      <c r="M88" s="196">
        <v>0</v>
      </c>
      <c r="N88" s="196">
        <v>28.92</v>
      </c>
      <c r="O88" s="196">
        <v>48.57</v>
      </c>
      <c r="P88" s="196">
        <v>58.95</v>
      </c>
      <c r="Q88" s="196">
        <v>1.86</v>
      </c>
      <c r="R88" s="196">
        <v>2.89</v>
      </c>
      <c r="S88" s="196">
        <v>2.79</v>
      </c>
      <c r="T88" s="196">
        <v>0</v>
      </c>
      <c r="U88" s="196">
        <v>261.44</v>
      </c>
      <c r="V88" s="196">
        <v>0</v>
      </c>
      <c r="W88" s="196">
        <v>8.52</v>
      </c>
      <c r="X88" s="196">
        <v>36.119999999999997</v>
      </c>
      <c r="Y88" s="196">
        <v>0</v>
      </c>
      <c r="Z88">
        <v>0</v>
      </c>
      <c r="AA88" s="196">
        <v>8.3000000000000007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54.95</v>
      </c>
      <c r="AQ88" s="196">
        <v>9.64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79.209999999999994</v>
      </c>
      <c r="L89" s="196">
        <v>12</v>
      </c>
      <c r="M89" s="196">
        <v>0</v>
      </c>
      <c r="N89" s="196">
        <v>28.92</v>
      </c>
      <c r="O89" s="196">
        <v>48.57</v>
      </c>
      <c r="P89" s="196">
        <v>58.95</v>
      </c>
      <c r="Q89" s="196">
        <v>1.86</v>
      </c>
      <c r="R89" s="196">
        <v>2.89</v>
      </c>
      <c r="S89" s="196">
        <v>2.79</v>
      </c>
      <c r="T89" s="196">
        <v>0</v>
      </c>
      <c r="U89" s="196">
        <v>261.44</v>
      </c>
      <c r="V89" s="196">
        <v>0</v>
      </c>
      <c r="W89" s="196">
        <v>8.52</v>
      </c>
      <c r="X89" s="196">
        <v>36.119999999999997</v>
      </c>
      <c r="Y89" s="196">
        <v>0</v>
      </c>
      <c r="Z89">
        <v>0</v>
      </c>
      <c r="AA89" s="196">
        <v>8.3000000000000007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54.95</v>
      </c>
      <c r="AQ89" s="196">
        <v>9.64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79.209999999999994</v>
      </c>
      <c r="L90" s="196">
        <v>12</v>
      </c>
      <c r="M90" s="196">
        <v>0</v>
      </c>
      <c r="N90" s="196">
        <v>28.92</v>
      </c>
      <c r="O90" s="196">
        <v>48.57</v>
      </c>
      <c r="P90" s="196">
        <v>58.95</v>
      </c>
      <c r="Q90" s="196">
        <v>1.86</v>
      </c>
      <c r="R90" s="196">
        <v>2.89</v>
      </c>
      <c r="S90" s="196">
        <v>2.79</v>
      </c>
      <c r="T90" s="196">
        <v>0</v>
      </c>
      <c r="U90" s="196">
        <v>261.44</v>
      </c>
      <c r="V90" s="196">
        <v>0</v>
      </c>
      <c r="W90" s="196">
        <v>8.52</v>
      </c>
      <c r="X90" s="196">
        <v>36.119999999999997</v>
      </c>
      <c r="Y90" s="196">
        <v>0</v>
      </c>
      <c r="Z90">
        <v>0</v>
      </c>
      <c r="AA90" s="196">
        <v>8.3000000000000007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54.95</v>
      </c>
      <c r="AQ90" s="196">
        <v>9.64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79.209999999999994</v>
      </c>
      <c r="L91" s="196">
        <v>12</v>
      </c>
      <c r="M91" s="196">
        <v>0</v>
      </c>
      <c r="N91" s="196">
        <v>28.92</v>
      </c>
      <c r="O91" s="196">
        <v>48.57</v>
      </c>
      <c r="P91" s="196">
        <v>58.95</v>
      </c>
      <c r="Q91" s="196">
        <v>1.86</v>
      </c>
      <c r="R91" s="196">
        <v>2.89</v>
      </c>
      <c r="S91" s="196">
        <v>2.79</v>
      </c>
      <c r="T91" s="196">
        <v>0</v>
      </c>
      <c r="U91" s="196">
        <v>261.44</v>
      </c>
      <c r="V91" s="196">
        <v>0</v>
      </c>
      <c r="W91" s="196">
        <v>8.52</v>
      </c>
      <c r="X91" s="196">
        <v>17.78</v>
      </c>
      <c r="Y91" s="196">
        <v>0</v>
      </c>
      <c r="Z91">
        <v>0</v>
      </c>
      <c r="AA91" s="196">
        <v>8.3000000000000007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33.74</v>
      </c>
      <c r="AQ91" s="196">
        <v>9.64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81.25</v>
      </c>
      <c r="L92" s="196">
        <v>11.57</v>
      </c>
      <c r="M92" s="196">
        <v>0</v>
      </c>
      <c r="N92" s="196">
        <v>28.92</v>
      </c>
      <c r="O92" s="196">
        <v>48.57</v>
      </c>
      <c r="P92" s="196">
        <v>58.95</v>
      </c>
      <c r="Q92" s="196">
        <v>1.86</v>
      </c>
      <c r="R92" s="196">
        <v>2.89</v>
      </c>
      <c r="S92" s="196">
        <v>2.79</v>
      </c>
      <c r="T92" s="196">
        <v>0</v>
      </c>
      <c r="U92" s="196">
        <v>261.44</v>
      </c>
      <c r="V92" s="196">
        <v>0</v>
      </c>
      <c r="W92" s="196">
        <v>8.52</v>
      </c>
      <c r="X92" s="196">
        <v>34.71</v>
      </c>
      <c r="Y92" s="196">
        <v>0</v>
      </c>
      <c r="Z92">
        <v>0</v>
      </c>
      <c r="AA92" s="196">
        <v>8.3000000000000007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33.74</v>
      </c>
      <c r="AQ92" s="196">
        <v>9.64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79.209999999999994</v>
      </c>
      <c r="L93" s="196">
        <v>11.57</v>
      </c>
      <c r="M93" s="196">
        <v>0</v>
      </c>
      <c r="N93" s="196">
        <v>28.92</v>
      </c>
      <c r="O93" s="196">
        <v>48.57</v>
      </c>
      <c r="P93" s="196">
        <v>58.95</v>
      </c>
      <c r="Q93" s="196">
        <v>1.86</v>
      </c>
      <c r="R93" s="196">
        <v>2.89</v>
      </c>
      <c r="S93" s="196">
        <v>2.79</v>
      </c>
      <c r="T93" s="196">
        <v>0</v>
      </c>
      <c r="U93" s="196">
        <v>261.44</v>
      </c>
      <c r="V93" s="196">
        <v>0</v>
      </c>
      <c r="W93" s="196">
        <v>8.52</v>
      </c>
      <c r="X93" s="196">
        <v>17.350000000000001</v>
      </c>
      <c r="Y93" s="196">
        <v>0</v>
      </c>
      <c r="Z93">
        <v>0</v>
      </c>
      <c r="AA93" s="196">
        <v>8.3000000000000007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33.74</v>
      </c>
      <c r="AQ93" s="196">
        <v>9.64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79.209999999999994</v>
      </c>
      <c r="L94" s="196">
        <v>11.57</v>
      </c>
      <c r="M94" s="196">
        <v>0</v>
      </c>
      <c r="N94" s="196">
        <v>28.92</v>
      </c>
      <c r="O94" s="196">
        <v>48.57</v>
      </c>
      <c r="P94" s="196">
        <v>58.95</v>
      </c>
      <c r="Q94" s="196">
        <v>1.86</v>
      </c>
      <c r="R94" s="196">
        <v>2.89</v>
      </c>
      <c r="S94" s="196">
        <v>2.79</v>
      </c>
      <c r="T94" s="196">
        <v>0</v>
      </c>
      <c r="U94" s="196">
        <v>261.44</v>
      </c>
      <c r="V94" s="196">
        <v>0</v>
      </c>
      <c r="W94" s="196">
        <v>8.52</v>
      </c>
      <c r="X94" s="196">
        <v>36.119999999999997</v>
      </c>
      <c r="Y94" s="196">
        <v>0</v>
      </c>
      <c r="Z94">
        <v>0</v>
      </c>
      <c r="AA94" s="196">
        <v>8.3000000000000007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33.74</v>
      </c>
      <c r="AQ94" s="196">
        <v>9.64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79.209999999999994</v>
      </c>
      <c r="L95" s="196">
        <v>11.57</v>
      </c>
      <c r="M95" s="196">
        <v>0</v>
      </c>
      <c r="N95" s="196">
        <v>28.92</v>
      </c>
      <c r="O95" s="196">
        <v>48.57</v>
      </c>
      <c r="P95" s="196">
        <v>58.95</v>
      </c>
      <c r="Q95" s="196">
        <v>1.86</v>
      </c>
      <c r="R95" s="196">
        <v>2.89</v>
      </c>
      <c r="S95" s="196">
        <v>2.79</v>
      </c>
      <c r="T95" s="196">
        <v>0</v>
      </c>
      <c r="U95" s="196">
        <v>261.44</v>
      </c>
      <c r="V95" s="196">
        <v>0</v>
      </c>
      <c r="W95" s="196">
        <v>4.82</v>
      </c>
      <c r="X95" s="196">
        <v>16.39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33.74</v>
      </c>
      <c r="AQ95" s="196">
        <v>9.64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79.209999999999994</v>
      </c>
      <c r="L96" s="196">
        <v>11.57</v>
      </c>
      <c r="M96" s="196">
        <v>0</v>
      </c>
      <c r="N96" s="196">
        <v>28.92</v>
      </c>
      <c r="O96" s="196">
        <v>48.57</v>
      </c>
      <c r="P96" s="196">
        <v>58.95</v>
      </c>
      <c r="Q96" s="196">
        <v>1.86</v>
      </c>
      <c r="R96" s="196">
        <v>2.89</v>
      </c>
      <c r="S96" s="196">
        <v>2.79</v>
      </c>
      <c r="T96" s="196">
        <v>0</v>
      </c>
      <c r="U96" s="196">
        <v>261.44</v>
      </c>
      <c r="V96" s="196">
        <v>0</v>
      </c>
      <c r="W96" s="196">
        <v>4.82</v>
      </c>
      <c r="X96" s="196">
        <v>16.39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33.74</v>
      </c>
      <c r="AQ96" s="196">
        <v>9.64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79.209999999999994</v>
      </c>
      <c r="L97" s="196">
        <v>11.57</v>
      </c>
      <c r="M97" s="196">
        <v>0</v>
      </c>
      <c r="N97" s="196">
        <v>28.92</v>
      </c>
      <c r="O97" s="196">
        <v>48.57</v>
      </c>
      <c r="P97" s="196">
        <v>58.95</v>
      </c>
      <c r="Q97" s="196">
        <v>1.86</v>
      </c>
      <c r="R97" s="196">
        <v>2.89</v>
      </c>
      <c r="S97" s="196">
        <v>2.79</v>
      </c>
      <c r="T97" s="196">
        <v>0</v>
      </c>
      <c r="U97" s="196">
        <v>261.44</v>
      </c>
      <c r="V97" s="196">
        <v>0</v>
      </c>
      <c r="W97" s="196">
        <v>4.82</v>
      </c>
      <c r="X97" s="196">
        <v>16.39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33.74</v>
      </c>
      <c r="AQ97" s="196">
        <v>9.64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79.209999999999994</v>
      </c>
      <c r="L98" s="196">
        <v>11.57</v>
      </c>
      <c r="M98" s="196">
        <v>0</v>
      </c>
      <c r="N98" s="196">
        <v>28.92</v>
      </c>
      <c r="O98" s="196">
        <v>48.57</v>
      </c>
      <c r="P98" s="196">
        <v>58.95</v>
      </c>
      <c r="Q98" s="196">
        <v>1.86</v>
      </c>
      <c r="R98" s="196">
        <v>2.89</v>
      </c>
      <c r="S98" s="196">
        <v>2.79</v>
      </c>
      <c r="T98" s="196">
        <v>0</v>
      </c>
      <c r="U98" s="196">
        <v>261.44</v>
      </c>
      <c r="V98" s="196">
        <v>0</v>
      </c>
      <c r="W98" s="196">
        <v>4.82</v>
      </c>
      <c r="X98" s="196">
        <v>16.39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33.74</v>
      </c>
      <c r="AQ98" s="196">
        <v>9.64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2.1811574999999999</v>
      </c>
      <c r="L99">
        <f t="shared" si="0"/>
        <v>0.55046000000000039</v>
      </c>
      <c r="M99">
        <f t="shared" si="0"/>
        <v>0</v>
      </c>
      <c r="N99">
        <f t="shared" si="0"/>
        <v>0.69408000000000092</v>
      </c>
      <c r="O99">
        <f t="shared" si="0"/>
        <v>1.1656800000000007</v>
      </c>
      <c r="P99">
        <f t="shared" si="0"/>
        <v>1.4147999999999974</v>
      </c>
      <c r="Q99">
        <f t="shared" si="0"/>
        <v>4.801750000000013E-2</v>
      </c>
      <c r="R99">
        <f t="shared" si="0"/>
        <v>0.1555149999999999</v>
      </c>
      <c r="S99">
        <f t="shared" si="0"/>
        <v>7.3472499999999982E-2</v>
      </c>
      <c r="T99">
        <f t="shared" si="0"/>
        <v>0</v>
      </c>
      <c r="U99">
        <f t="shared" si="0"/>
        <v>7.4341200000000063</v>
      </c>
      <c r="V99">
        <f t="shared" si="0"/>
        <v>4.7094999999999984E-2</v>
      </c>
      <c r="W99">
        <f t="shared" si="0"/>
        <v>0.18780999999999981</v>
      </c>
      <c r="X99">
        <f t="shared" si="0"/>
        <v>0.67435999999999874</v>
      </c>
      <c r="Y99">
        <f t="shared" si="0"/>
        <v>0</v>
      </c>
      <c r="Z99">
        <f t="shared" si="0"/>
        <v>0</v>
      </c>
      <c r="AA99">
        <f t="shared" si="0"/>
        <v>0.19982999999999992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1.1475650000000008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1.3758774999999999</v>
      </c>
      <c r="AQ99">
        <f t="shared" si="0"/>
        <v>0.36601750000000005</v>
      </c>
      <c r="AR99">
        <f t="shared" si="0"/>
        <v>0.25134749999999983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1.84</v>
      </c>
      <c r="L3" s="196">
        <v>106</v>
      </c>
      <c r="M3" s="196">
        <v>27.22</v>
      </c>
      <c r="N3" s="196">
        <v>34.94</v>
      </c>
      <c r="O3" s="196">
        <v>0</v>
      </c>
      <c r="P3" s="196">
        <v>36.49</v>
      </c>
      <c r="Q3" s="196">
        <v>2.89</v>
      </c>
      <c r="R3" s="196">
        <v>5.79</v>
      </c>
      <c r="S3" s="196">
        <v>2.89</v>
      </c>
      <c r="T3" s="196">
        <v>0</v>
      </c>
      <c r="U3" s="196">
        <v>24.78</v>
      </c>
      <c r="V3" s="196">
        <v>1.93</v>
      </c>
      <c r="W3" s="196">
        <v>4.82</v>
      </c>
      <c r="X3" s="196">
        <v>14.46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57.92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24.1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106</v>
      </c>
      <c r="M4" s="196">
        <v>27.22</v>
      </c>
      <c r="N4" s="196">
        <v>34.94</v>
      </c>
      <c r="O4" s="196">
        <v>0</v>
      </c>
      <c r="P4" s="196">
        <v>36.49</v>
      </c>
      <c r="Q4" s="196">
        <v>2.89</v>
      </c>
      <c r="R4" s="196">
        <v>5.79</v>
      </c>
      <c r="S4" s="196">
        <v>2.89</v>
      </c>
      <c r="T4" s="196">
        <v>0</v>
      </c>
      <c r="U4" s="196">
        <v>24.78</v>
      </c>
      <c r="V4" s="196">
        <v>1.93</v>
      </c>
      <c r="W4" s="196">
        <v>4.82</v>
      </c>
      <c r="X4" s="196">
        <v>14.46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57.92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24.1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106</v>
      </c>
      <c r="M5" s="196">
        <v>27.22</v>
      </c>
      <c r="N5" s="196">
        <v>34.94</v>
      </c>
      <c r="O5" s="196">
        <v>0</v>
      </c>
      <c r="P5" s="196">
        <v>36.49</v>
      </c>
      <c r="Q5" s="196">
        <v>2.89</v>
      </c>
      <c r="R5" s="196">
        <v>5.79</v>
      </c>
      <c r="S5" s="196">
        <v>2.89</v>
      </c>
      <c r="T5" s="196">
        <v>0</v>
      </c>
      <c r="U5" s="196">
        <v>24.78</v>
      </c>
      <c r="V5" s="196">
        <v>1.93</v>
      </c>
      <c r="W5" s="196">
        <v>4.82</v>
      </c>
      <c r="X5" s="196">
        <v>14.46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57.92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24.1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106</v>
      </c>
      <c r="M6" s="196">
        <v>27.22</v>
      </c>
      <c r="N6" s="196">
        <v>34.94</v>
      </c>
      <c r="O6" s="196">
        <v>0</v>
      </c>
      <c r="P6" s="196">
        <v>36.49</v>
      </c>
      <c r="Q6" s="196">
        <v>2.89</v>
      </c>
      <c r="R6" s="196">
        <v>5.79</v>
      </c>
      <c r="S6" s="196">
        <v>2.89</v>
      </c>
      <c r="T6" s="196">
        <v>0</v>
      </c>
      <c r="U6" s="196">
        <v>24.78</v>
      </c>
      <c r="V6" s="196">
        <v>1.93</v>
      </c>
      <c r="W6" s="196">
        <v>4.82</v>
      </c>
      <c r="X6" s="196">
        <v>14.46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57.92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24.1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106</v>
      </c>
      <c r="M7" s="196">
        <v>27.22</v>
      </c>
      <c r="N7" s="196">
        <v>34.94</v>
      </c>
      <c r="O7" s="196">
        <v>0</v>
      </c>
      <c r="P7" s="196">
        <v>36.49</v>
      </c>
      <c r="Q7" s="196">
        <v>2.89</v>
      </c>
      <c r="R7" s="196">
        <v>5.79</v>
      </c>
      <c r="S7" s="196">
        <v>2.89</v>
      </c>
      <c r="T7" s="196">
        <v>0</v>
      </c>
      <c r="U7" s="196">
        <v>24.78</v>
      </c>
      <c r="V7" s="196">
        <v>1.93</v>
      </c>
      <c r="W7" s="196">
        <v>4.82</v>
      </c>
      <c r="X7" s="196">
        <v>14.46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24.1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1.86</v>
      </c>
      <c r="L8" s="196">
        <v>106</v>
      </c>
      <c r="M8" s="196">
        <v>27.22</v>
      </c>
      <c r="N8" s="196">
        <v>34.94</v>
      </c>
      <c r="O8" s="196">
        <v>0</v>
      </c>
      <c r="P8" s="196">
        <v>36.49</v>
      </c>
      <c r="Q8" s="196">
        <v>2.89</v>
      </c>
      <c r="R8" s="196">
        <v>5.79</v>
      </c>
      <c r="S8" s="196">
        <v>2.89</v>
      </c>
      <c r="T8" s="196">
        <v>0</v>
      </c>
      <c r="U8" s="196">
        <v>24.78</v>
      </c>
      <c r="V8" s="196">
        <v>1.93</v>
      </c>
      <c r="W8" s="196">
        <v>4.82</v>
      </c>
      <c r="X8" s="196">
        <v>14.46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24.1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1.91</v>
      </c>
      <c r="L9" s="196">
        <v>106</v>
      </c>
      <c r="M9" s="196">
        <v>27.22</v>
      </c>
      <c r="N9" s="196">
        <v>34.94</v>
      </c>
      <c r="O9" s="196">
        <v>0</v>
      </c>
      <c r="P9" s="196">
        <v>36.49</v>
      </c>
      <c r="Q9" s="196">
        <v>2.89</v>
      </c>
      <c r="R9" s="196">
        <v>5.79</v>
      </c>
      <c r="S9" s="196">
        <v>2.89</v>
      </c>
      <c r="T9" s="196">
        <v>0</v>
      </c>
      <c r="U9" s="196">
        <v>24.78</v>
      </c>
      <c r="V9" s="196">
        <v>1.93</v>
      </c>
      <c r="W9" s="196">
        <v>4.82</v>
      </c>
      <c r="X9" s="196">
        <v>14.46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24.1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106</v>
      </c>
      <c r="M10" s="196">
        <v>27.22</v>
      </c>
      <c r="N10" s="196">
        <v>34.94</v>
      </c>
      <c r="O10" s="196">
        <v>0</v>
      </c>
      <c r="P10" s="196">
        <v>36.49</v>
      </c>
      <c r="Q10" s="196">
        <v>2.89</v>
      </c>
      <c r="R10" s="196">
        <v>5.79</v>
      </c>
      <c r="S10" s="196">
        <v>2.89</v>
      </c>
      <c r="T10" s="196">
        <v>0</v>
      </c>
      <c r="U10" s="196">
        <v>24.78</v>
      </c>
      <c r="V10" s="196">
        <v>1.93</v>
      </c>
      <c r="W10" s="196">
        <v>4.82</v>
      </c>
      <c r="X10" s="196">
        <v>14.46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24.1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106</v>
      </c>
      <c r="M11" s="196">
        <v>27.21</v>
      </c>
      <c r="N11" s="196">
        <v>34.94</v>
      </c>
      <c r="O11" s="196">
        <v>0</v>
      </c>
      <c r="P11" s="196">
        <v>36.49</v>
      </c>
      <c r="Q11" s="196">
        <v>2.89</v>
      </c>
      <c r="R11" s="196">
        <v>5.79</v>
      </c>
      <c r="S11" s="196">
        <v>2.89</v>
      </c>
      <c r="T11" s="196">
        <v>0</v>
      </c>
      <c r="U11" s="196">
        <v>24.78</v>
      </c>
      <c r="V11" s="196">
        <v>1.93</v>
      </c>
      <c r="W11" s="196">
        <v>4.82</v>
      </c>
      <c r="X11" s="196">
        <v>14.46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24.1</v>
      </c>
      <c r="AQ11" s="196">
        <v>7.95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106</v>
      </c>
      <c r="M12" s="196">
        <v>27.21</v>
      </c>
      <c r="N12" s="196">
        <v>34.94</v>
      </c>
      <c r="O12" s="196">
        <v>0</v>
      </c>
      <c r="P12" s="196">
        <v>36.49</v>
      </c>
      <c r="Q12" s="196">
        <v>2.89</v>
      </c>
      <c r="R12" s="196">
        <v>5.79</v>
      </c>
      <c r="S12" s="196">
        <v>2.89</v>
      </c>
      <c r="T12" s="196">
        <v>0</v>
      </c>
      <c r="U12" s="196">
        <v>24.78</v>
      </c>
      <c r="V12" s="196">
        <v>1.93</v>
      </c>
      <c r="W12" s="196">
        <v>4.82</v>
      </c>
      <c r="X12" s="196">
        <v>14.46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24.1</v>
      </c>
      <c r="AQ12" s="196">
        <v>7.95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106</v>
      </c>
      <c r="M13" s="196">
        <v>27.21</v>
      </c>
      <c r="N13" s="196">
        <v>34.94</v>
      </c>
      <c r="O13" s="196">
        <v>0</v>
      </c>
      <c r="P13" s="196">
        <v>36.49</v>
      </c>
      <c r="Q13" s="196">
        <v>2.89</v>
      </c>
      <c r="R13" s="196">
        <v>5.79</v>
      </c>
      <c r="S13" s="196">
        <v>2.89</v>
      </c>
      <c r="T13" s="196">
        <v>0</v>
      </c>
      <c r="U13" s="196">
        <v>24.78</v>
      </c>
      <c r="V13" s="196">
        <v>1.93</v>
      </c>
      <c r="W13" s="196">
        <v>4.82</v>
      </c>
      <c r="X13" s="196">
        <v>14.46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24.1</v>
      </c>
      <c r="AQ13" s="196">
        <v>7.95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106</v>
      </c>
      <c r="M14" s="196">
        <v>27.21</v>
      </c>
      <c r="N14" s="196">
        <v>34.94</v>
      </c>
      <c r="O14" s="196">
        <v>0</v>
      </c>
      <c r="P14" s="196">
        <v>36.49</v>
      </c>
      <c r="Q14" s="196">
        <v>2.89</v>
      </c>
      <c r="R14" s="196">
        <v>5.79</v>
      </c>
      <c r="S14" s="196">
        <v>2.89</v>
      </c>
      <c r="T14" s="196">
        <v>0</v>
      </c>
      <c r="U14" s="196">
        <v>24.78</v>
      </c>
      <c r="V14" s="196">
        <v>1.93</v>
      </c>
      <c r="W14" s="196">
        <v>4.82</v>
      </c>
      <c r="X14" s="196">
        <v>14.46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24.1</v>
      </c>
      <c r="AQ14" s="196">
        <v>7.95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106</v>
      </c>
      <c r="M15" s="196">
        <v>27.21</v>
      </c>
      <c r="N15" s="196">
        <v>34.94</v>
      </c>
      <c r="O15" s="196">
        <v>0</v>
      </c>
      <c r="P15" s="196">
        <v>36.49</v>
      </c>
      <c r="Q15" s="196">
        <v>2.89</v>
      </c>
      <c r="R15" s="196">
        <v>5.79</v>
      </c>
      <c r="S15" s="196">
        <v>2.89</v>
      </c>
      <c r="T15" s="196">
        <v>0</v>
      </c>
      <c r="U15" s="196">
        <v>24.78</v>
      </c>
      <c r="V15" s="196">
        <v>1.93</v>
      </c>
      <c r="W15" s="196">
        <v>4.82</v>
      </c>
      <c r="X15" s="196">
        <v>14.46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24.1</v>
      </c>
      <c r="AQ15" s="196">
        <v>7.95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106</v>
      </c>
      <c r="M16" s="196">
        <v>27.21</v>
      </c>
      <c r="N16" s="196">
        <v>34.94</v>
      </c>
      <c r="O16" s="196">
        <v>0</v>
      </c>
      <c r="P16" s="196">
        <v>36.49</v>
      </c>
      <c r="Q16" s="196">
        <v>2.89</v>
      </c>
      <c r="R16" s="196">
        <v>5.79</v>
      </c>
      <c r="S16" s="196">
        <v>2.89</v>
      </c>
      <c r="T16" s="196">
        <v>0</v>
      </c>
      <c r="U16" s="196">
        <v>24.78</v>
      </c>
      <c r="V16" s="196">
        <v>1.93</v>
      </c>
      <c r="W16" s="196">
        <v>4.82</v>
      </c>
      <c r="X16" s="196">
        <v>14.46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24.1</v>
      </c>
      <c r="AQ16" s="196">
        <v>7.95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106</v>
      </c>
      <c r="M17" s="196">
        <v>27.21</v>
      </c>
      <c r="N17" s="196">
        <v>34.94</v>
      </c>
      <c r="O17" s="196">
        <v>0</v>
      </c>
      <c r="P17" s="196">
        <v>36.49</v>
      </c>
      <c r="Q17" s="196">
        <v>2.89</v>
      </c>
      <c r="R17" s="196">
        <v>5.79</v>
      </c>
      <c r="S17" s="196">
        <v>2.89</v>
      </c>
      <c r="T17" s="196">
        <v>0</v>
      </c>
      <c r="U17" s="196">
        <v>24.78</v>
      </c>
      <c r="V17" s="196">
        <v>1.93</v>
      </c>
      <c r="W17" s="196">
        <v>4.82</v>
      </c>
      <c r="X17" s="196">
        <v>14.46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24.1</v>
      </c>
      <c r="AQ17" s="196">
        <v>7.95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106</v>
      </c>
      <c r="M18" s="196">
        <v>27.21</v>
      </c>
      <c r="N18" s="196">
        <v>34.94</v>
      </c>
      <c r="O18" s="196">
        <v>0</v>
      </c>
      <c r="P18" s="196">
        <v>36.49</v>
      </c>
      <c r="Q18" s="196">
        <v>2.89</v>
      </c>
      <c r="R18" s="196">
        <v>5.79</v>
      </c>
      <c r="S18" s="196">
        <v>2.89</v>
      </c>
      <c r="T18" s="196">
        <v>0</v>
      </c>
      <c r="U18" s="196">
        <v>24.78</v>
      </c>
      <c r="V18" s="196">
        <v>1.93</v>
      </c>
      <c r="W18" s="196">
        <v>4.82</v>
      </c>
      <c r="X18" s="196">
        <v>14.46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24.1</v>
      </c>
      <c r="AQ18" s="196">
        <v>7.95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106</v>
      </c>
      <c r="M19" s="196">
        <v>27.21</v>
      </c>
      <c r="N19" s="196">
        <v>34.94</v>
      </c>
      <c r="O19" s="196">
        <v>0</v>
      </c>
      <c r="P19" s="196">
        <v>36.49</v>
      </c>
      <c r="Q19" s="196">
        <v>2.89</v>
      </c>
      <c r="R19" s="196">
        <v>5.79</v>
      </c>
      <c r="S19" s="196">
        <v>2.89</v>
      </c>
      <c r="T19" s="196">
        <v>0</v>
      </c>
      <c r="U19" s="196">
        <v>24.78</v>
      </c>
      <c r="V19" s="196">
        <v>1.93</v>
      </c>
      <c r="W19" s="196">
        <v>4.82</v>
      </c>
      <c r="X19" s="196">
        <v>14.46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24.1</v>
      </c>
      <c r="AQ19" s="196">
        <v>7.95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106</v>
      </c>
      <c r="M20" s="196">
        <v>27.21</v>
      </c>
      <c r="N20" s="196">
        <v>34.94</v>
      </c>
      <c r="O20" s="196">
        <v>0</v>
      </c>
      <c r="P20" s="196">
        <v>36.49</v>
      </c>
      <c r="Q20" s="196">
        <v>2.89</v>
      </c>
      <c r="R20" s="196">
        <v>5.79</v>
      </c>
      <c r="S20" s="196">
        <v>2.89</v>
      </c>
      <c r="T20" s="196">
        <v>0</v>
      </c>
      <c r="U20" s="196">
        <v>24.78</v>
      </c>
      <c r="V20" s="196">
        <v>1.93</v>
      </c>
      <c r="W20" s="196">
        <v>4.82</v>
      </c>
      <c r="X20" s="196">
        <v>14.46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24.1</v>
      </c>
      <c r="AQ20" s="196">
        <v>7.95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106</v>
      </c>
      <c r="M21" s="196">
        <v>21.99</v>
      </c>
      <c r="N21" s="196">
        <v>34.94</v>
      </c>
      <c r="O21" s="196">
        <v>0</v>
      </c>
      <c r="P21" s="196">
        <v>36.49</v>
      </c>
      <c r="Q21" s="196">
        <v>2.89</v>
      </c>
      <c r="R21" s="196">
        <v>5.79</v>
      </c>
      <c r="S21" s="196">
        <v>2.89</v>
      </c>
      <c r="T21" s="196">
        <v>0</v>
      </c>
      <c r="U21" s="196">
        <v>24.78</v>
      </c>
      <c r="V21" s="196">
        <v>1.93</v>
      </c>
      <c r="W21" s="196">
        <v>4.82</v>
      </c>
      <c r="X21" s="196">
        <v>14.46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24.1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106</v>
      </c>
      <c r="M22" s="196">
        <v>24.48</v>
      </c>
      <c r="N22" s="196">
        <v>34.94</v>
      </c>
      <c r="O22" s="196">
        <v>0</v>
      </c>
      <c r="P22" s="196">
        <v>36.49</v>
      </c>
      <c r="Q22" s="196">
        <v>2.89</v>
      </c>
      <c r="R22" s="196">
        <v>5.79</v>
      </c>
      <c r="S22" s="196">
        <v>2.89</v>
      </c>
      <c r="T22" s="196">
        <v>0</v>
      </c>
      <c r="U22" s="196">
        <v>24.78</v>
      </c>
      <c r="V22" s="196">
        <v>1.93</v>
      </c>
      <c r="W22" s="196">
        <v>4.82</v>
      </c>
      <c r="X22" s="196">
        <v>14.46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24.1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106</v>
      </c>
      <c r="M23" s="196">
        <v>27.22</v>
      </c>
      <c r="N23" s="196">
        <v>34.94</v>
      </c>
      <c r="O23" s="196">
        <v>0</v>
      </c>
      <c r="P23" s="196">
        <v>36.49</v>
      </c>
      <c r="Q23" s="196">
        <v>2.89</v>
      </c>
      <c r="R23" s="196">
        <v>5.79</v>
      </c>
      <c r="S23" s="196">
        <v>2.89</v>
      </c>
      <c r="T23" s="196">
        <v>0</v>
      </c>
      <c r="U23" s="196">
        <v>24.78</v>
      </c>
      <c r="V23" s="196">
        <v>1.93</v>
      </c>
      <c r="W23" s="196">
        <v>4.82</v>
      </c>
      <c r="X23" s="196">
        <v>14.46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24.1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106</v>
      </c>
      <c r="M24" s="196">
        <v>27.22</v>
      </c>
      <c r="N24" s="196">
        <v>34.94</v>
      </c>
      <c r="O24" s="196">
        <v>0</v>
      </c>
      <c r="P24" s="196">
        <v>36.49</v>
      </c>
      <c r="Q24" s="196">
        <v>2.89</v>
      </c>
      <c r="R24" s="196">
        <v>5.78</v>
      </c>
      <c r="S24" s="196">
        <v>2.89</v>
      </c>
      <c r="T24" s="196">
        <v>0</v>
      </c>
      <c r="U24" s="196">
        <v>24.78</v>
      </c>
      <c r="V24" s="196">
        <v>1.93</v>
      </c>
      <c r="W24" s="196">
        <v>4.82</v>
      </c>
      <c r="X24" s="196">
        <v>14.46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24.1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106</v>
      </c>
      <c r="M25" s="196">
        <v>27.22</v>
      </c>
      <c r="N25" s="196">
        <v>34.94</v>
      </c>
      <c r="O25" s="196">
        <v>0</v>
      </c>
      <c r="P25" s="196">
        <v>36.49</v>
      </c>
      <c r="Q25" s="196">
        <v>2.89</v>
      </c>
      <c r="R25" s="196">
        <v>5.78</v>
      </c>
      <c r="S25" s="196">
        <v>2.89</v>
      </c>
      <c r="T25" s="196">
        <v>0</v>
      </c>
      <c r="U25" s="196">
        <v>24.78</v>
      </c>
      <c r="V25" s="196">
        <v>1.93</v>
      </c>
      <c r="W25" s="196">
        <v>4.7699999999999996</v>
      </c>
      <c r="X25" s="196">
        <v>14.46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24.1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1.93</v>
      </c>
      <c r="L26" s="196">
        <v>106</v>
      </c>
      <c r="M26" s="196">
        <v>27.22</v>
      </c>
      <c r="N26" s="196">
        <v>34.94</v>
      </c>
      <c r="O26" s="196">
        <v>0</v>
      </c>
      <c r="P26" s="196">
        <v>36.49</v>
      </c>
      <c r="Q26" s="196">
        <v>2.89</v>
      </c>
      <c r="R26" s="196">
        <v>5.78</v>
      </c>
      <c r="S26" s="196">
        <v>2.89</v>
      </c>
      <c r="T26" s="196">
        <v>0</v>
      </c>
      <c r="U26" s="196">
        <v>24.78</v>
      </c>
      <c r="V26" s="196">
        <v>1.93</v>
      </c>
      <c r="W26" s="196">
        <v>4.82</v>
      </c>
      <c r="X26" s="196">
        <v>14.46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24.1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1.88</v>
      </c>
      <c r="L27" s="196">
        <v>106</v>
      </c>
      <c r="M27" s="196">
        <v>27.22</v>
      </c>
      <c r="N27" s="196">
        <v>34.94</v>
      </c>
      <c r="O27" s="196">
        <v>0</v>
      </c>
      <c r="P27" s="196">
        <v>36.49</v>
      </c>
      <c r="Q27" s="196">
        <v>2.11</v>
      </c>
      <c r="R27" s="196">
        <v>5.78</v>
      </c>
      <c r="S27" s="196">
        <v>2.89</v>
      </c>
      <c r="T27" s="196">
        <v>0</v>
      </c>
      <c r="U27" s="196">
        <v>24.78</v>
      </c>
      <c r="V27" s="196">
        <v>1.93</v>
      </c>
      <c r="W27" s="196">
        <v>10.3</v>
      </c>
      <c r="X27" s="196">
        <v>29.09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48.21</v>
      </c>
      <c r="AQ27" s="196">
        <v>7.71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1.93</v>
      </c>
      <c r="L28" s="196">
        <v>106</v>
      </c>
      <c r="M28" s="196">
        <v>27.22</v>
      </c>
      <c r="N28" s="196">
        <v>34.94</v>
      </c>
      <c r="O28" s="196">
        <v>0</v>
      </c>
      <c r="P28" s="196">
        <v>36.49</v>
      </c>
      <c r="Q28" s="196">
        <v>2.87</v>
      </c>
      <c r="R28" s="196">
        <v>5.78</v>
      </c>
      <c r="S28" s="196">
        <v>2.89</v>
      </c>
      <c r="T28" s="196">
        <v>0</v>
      </c>
      <c r="U28" s="196">
        <v>24.78</v>
      </c>
      <c r="V28" s="196">
        <v>1.93</v>
      </c>
      <c r="W28" s="196">
        <v>10.3</v>
      </c>
      <c r="X28" s="196">
        <v>29.09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74.900000000000006</v>
      </c>
      <c r="AQ28" s="196">
        <v>7.71</v>
      </c>
      <c r="AR28" s="196">
        <v>0.28999999999999998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4.51</v>
      </c>
      <c r="L29" s="196">
        <v>106</v>
      </c>
      <c r="M29" s="196">
        <v>27.22</v>
      </c>
      <c r="N29" s="196">
        <v>34.94</v>
      </c>
      <c r="O29" s="196">
        <v>0</v>
      </c>
      <c r="P29" s="196">
        <v>36.49</v>
      </c>
      <c r="Q29" s="196">
        <v>2.89</v>
      </c>
      <c r="R29" s="196">
        <v>12.54</v>
      </c>
      <c r="S29" s="196">
        <v>7.81</v>
      </c>
      <c r="T29" s="196">
        <v>0</v>
      </c>
      <c r="U29" s="196">
        <v>24.78</v>
      </c>
      <c r="V29" s="196">
        <v>4.41</v>
      </c>
      <c r="W29" s="196">
        <v>10.3</v>
      </c>
      <c r="X29" s="196">
        <v>29.09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74.900000000000006</v>
      </c>
      <c r="AQ29" s="196">
        <v>26.68</v>
      </c>
      <c r="AR29" s="196">
        <v>1.98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</v>
      </c>
      <c r="L30" s="196">
        <v>106</v>
      </c>
      <c r="M30" s="196">
        <v>27.22</v>
      </c>
      <c r="N30" s="196">
        <v>34.94</v>
      </c>
      <c r="O30" s="196">
        <v>0</v>
      </c>
      <c r="P30" s="196">
        <v>36.49</v>
      </c>
      <c r="Q30" s="196">
        <v>2.89</v>
      </c>
      <c r="R30" s="196">
        <v>12.54</v>
      </c>
      <c r="S30" s="196">
        <v>7.81</v>
      </c>
      <c r="T30" s="196">
        <v>0</v>
      </c>
      <c r="U30" s="196">
        <v>24.78</v>
      </c>
      <c r="V30" s="196">
        <v>5.37</v>
      </c>
      <c r="W30" s="196">
        <v>10.3</v>
      </c>
      <c r="X30" s="196">
        <v>29.09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74.900000000000006</v>
      </c>
      <c r="AQ30" s="196">
        <v>26.68</v>
      </c>
      <c r="AR30" s="196">
        <v>6.77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</v>
      </c>
      <c r="L31" s="196">
        <v>106</v>
      </c>
      <c r="M31" s="196">
        <v>27.22</v>
      </c>
      <c r="N31" s="196">
        <v>34.94</v>
      </c>
      <c r="O31" s="196">
        <v>0</v>
      </c>
      <c r="P31" s="196">
        <v>36.49</v>
      </c>
      <c r="Q31" s="196">
        <v>2.89</v>
      </c>
      <c r="R31" s="196">
        <v>12.54</v>
      </c>
      <c r="S31" s="196">
        <v>7.81</v>
      </c>
      <c r="T31" s="196">
        <v>0</v>
      </c>
      <c r="U31" s="196">
        <v>24.78</v>
      </c>
      <c r="V31" s="196">
        <v>5.37</v>
      </c>
      <c r="W31" s="196">
        <v>10.3</v>
      </c>
      <c r="X31" s="196">
        <v>29.09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74.900000000000006</v>
      </c>
      <c r="AQ31" s="196">
        <v>26.68</v>
      </c>
      <c r="AR31" s="196">
        <v>13.42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</v>
      </c>
      <c r="L32" s="196">
        <v>106</v>
      </c>
      <c r="M32" s="196">
        <v>27.22</v>
      </c>
      <c r="N32" s="196">
        <v>34.94</v>
      </c>
      <c r="O32" s="196">
        <v>0</v>
      </c>
      <c r="P32" s="196">
        <v>36.49</v>
      </c>
      <c r="Q32" s="196">
        <v>2.89</v>
      </c>
      <c r="R32" s="196">
        <v>12.54</v>
      </c>
      <c r="S32" s="196">
        <v>7.81</v>
      </c>
      <c r="T32" s="196">
        <v>0</v>
      </c>
      <c r="U32" s="196">
        <v>24.78</v>
      </c>
      <c r="V32" s="196">
        <v>5.37</v>
      </c>
      <c r="W32" s="196">
        <v>10.3</v>
      </c>
      <c r="X32" s="196">
        <v>29.09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74.900000000000006</v>
      </c>
      <c r="AQ32" s="196">
        <v>26.68</v>
      </c>
      <c r="AR32" s="196">
        <v>18.579999999999998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</v>
      </c>
      <c r="L33" s="196">
        <v>140</v>
      </c>
      <c r="M33" s="196">
        <v>27.22</v>
      </c>
      <c r="N33" s="196">
        <v>34.94</v>
      </c>
      <c r="O33" s="196">
        <v>0</v>
      </c>
      <c r="P33" s="196">
        <v>36.49</v>
      </c>
      <c r="Q33" s="196">
        <v>2.89</v>
      </c>
      <c r="R33" s="196">
        <v>12.54</v>
      </c>
      <c r="S33" s="196">
        <v>7.81</v>
      </c>
      <c r="T33" s="196">
        <v>0</v>
      </c>
      <c r="U33" s="196">
        <v>24.78</v>
      </c>
      <c r="V33" s="196">
        <v>5.37</v>
      </c>
      <c r="W33" s="196">
        <v>10.3</v>
      </c>
      <c r="X33" s="196">
        <v>29.09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57.48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74.900000000000006</v>
      </c>
      <c r="AQ33" s="196">
        <v>26.68</v>
      </c>
      <c r="AR33" s="196">
        <v>19.7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</v>
      </c>
      <c r="L34" s="196">
        <v>170</v>
      </c>
      <c r="M34" s="196">
        <v>27.22</v>
      </c>
      <c r="N34" s="196">
        <v>34.94</v>
      </c>
      <c r="O34" s="196">
        <v>0</v>
      </c>
      <c r="P34" s="196">
        <v>36.49</v>
      </c>
      <c r="Q34" s="196">
        <v>2.89</v>
      </c>
      <c r="R34" s="196">
        <v>12.54</v>
      </c>
      <c r="S34" s="196">
        <v>7.81</v>
      </c>
      <c r="T34" s="196">
        <v>0</v>
      </c>
      <c r="U34" s="196">
        <v>24.78</v>
      </c>
      <c r="V34" s="196">
        <v>5.37</v>
      </c>
      <c r="W34" s="196">
        <v>10.3</v>
      </c>
      <c r="X34" s="196">
        <v>29.09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57.48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74.900000000000006</v>
      </c>
      <c r="AQ34" s="196">
        <v>26.68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</v>
      </c>
      <c r="L35" s="196">
        <v>194</v>
      </c>
      <c r="M35" s="196">
        <v>27.22</v>
      </c>
      <c r="N35" s="196">
        <v>34.94</v>
      </c>
      <c r="O35" s="196">
        <v>0</v>
      </c>
      <c r="P35" s="196">
        <v>36.49</v>
      </c>
      <c r="Q35" s="196">
        <v>2.89</v>
      </c>
      <c r="R35" s="196">
        <v>12.54</v>
      </c>
      <c r="S35" s="196">
        <v>7.81</v>
      </c>
      <c r="T35" s="196">
        <v>0</v>
      </c>
      <c r="U35" s="196">
        <v>24.78</v>
      </c>
      <c r="V35" s="196">
        <v>5.37</v>
      </c>
      <c r="W35" s="196">
        <v>10.3</v>
      </c>
      <c r="X35" s="196">
        <v>29.09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57.48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74.900000000000006</v>
      </c>
      <c r="AQ35" s="196">
        <v>26.68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</v>
      </c>
      <c r="L36" s="196">
        <v>194</v>
      </c>
      <c r="M36" s="196">
        <v>27.22</v>
      </c>
      <c r="N36" s="196">
        <v>34.94</v>
      </c>
      <c r="O36" s="196">
        <v>0</v>
      </c>
      <c r="P36" s="196">
        <v>36.49</v>
      </c>
      <c r="Q36" s="196">
        <v>5.64</v>
      </c>
      <c r="R36" s="196">
        <v>12.54</v>
      </c>
      <c r="S36" s="196">
        <v>7.81</v>
      </c>
      <c r="T36" s="196">
        <v>0</v>
      </c>
      <c r="U36" s="196">
        <v>24.78</v>
      </c>
      <c r="V36" s="196">
        <v>5.37</v>
      </c>
      <c r="W36" s="196">
        <v>10.3</v>
      </c>
      <c r="X36" s="196">
        <v>29.09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57.48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74.900000000000006</v>
      </c>
      <c r="AQ36" s="196">
        <v>26.68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4.51</v>
      </c>
      <c r="L37" s="196">
        <v>194</v>
      </c>
      <c r="M37" s="196">
        <v>27.22</v>
      </c>
      <c r="N37" s="196">
        <v>34.94</v>
      </c>
      <c r="O37" s="196">
        <v>0</v>
      </c>
      <c r="P37" s="196">
        <v>36.49</v>
      </c>
      <c r="Q37" s="196">
        <v>6.08</v>
      </c>
      <c r="R37" s="196">
        <v>12.54</v>
      </c>
      <c r="S37" s="196">
        <v>7.81</v>
      </c>
      <c r="T37" s="196">
        <v>0</v>
      </c>
      <c r="U37" s="196">
        <v>24.78</v>
      </c>
      <c r="V37" s="196">
        <v>5.37</v>
      </c>
      <c r="W37" s="196">
        <v>10.3</v>
      </c>
      <c r="X37" s="196">
        <v>29.09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57.48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74.900000000000006</v>
      </c>
      <c r="AQ37" s="196">
        <v>26.68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</v>
      </c>
      <c r="L38" s="196">
        <v>194</v>
      </c>
      <c r="M38" s="196">
        <v>27.22</v>
      </c>
      <c r="N38" s="196">
        <v>34.94</v>
      </c>
      <c r="O38" s="196">
        <v>0</v>
      </c>
      <c r="P38" s="196">
        <v>36.49</v>
      </c>
      <c r="Q38" s="196">
        <v>6.08</v>
      </c>
      <c r="R38" s="196">
        <v>12.54</v>
      </c>
      <c r="S38" s="196">
        <v>7.81</v>
      </c>
      <c r="T38" s="196">
        <v>0</v>
      </c>
      <c r="U38" s="196">
        <v>24.78</v>
      </c>
      <c r="V38" s="196">
        <v>5.37</v>
      </c>
      <c r="W38" s="196">
        <v>10.3</v>
      </c>
      <c r="X38" s="196">
        <v>29.09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74.900000000000006</v>
      </c>
      <c r="AQ38" s="196">
        <v>26.68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4.51</v>
      </c>
      <c r="L39" s="196">
        <v>194</v>
      </c>
      <c r="M39" s="196">
        <v>27.22</v>
      </c>
      <c r="N39" s="196">
        <v>34.94</v>
      </c>
      <c r="O39" s="196">
        <v>0</v>
      </c>
      <c r="P39" s="196">
        <v>36.49</v>
      </c>
      <c r="Q39" s="196">
        <v>6.08</v>
      </c>
      <c r="R39" s="196">
        <v>12.54</v>
      </c>
      <c r="S39" s="196">
        <v>7.81</v>
      </c>
      <c r="T39" s="196">
        <v>0</v>
      </c>
      <c r="U39" s="196">
        <v>24.78</v>
      </c>
      <c r="V39" s="196">
        <v>5.37</v>
      </c>
      <c r="W39" s="196">
        <v>10.3</v>
      </c>
      <c r="X39" s="196">
        <v>29.09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74.900000000000006</v>
      </c>
      <c r="AQ39" s="196">
        <v>26.68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</v>
      </c>
      <c r="L40" s="196">
        <v>194</v>
      </c>
      <c r="M40" s="196">
        <v>27.22</v>
      </c>
      <c r="N40" s="196">
        <v>34.94</v>
      </c>
      <c r="O40" s="196">
        <v>0</v>
      </c>
      <c r="P40" s="196">
        <v>36.49</v>
      </c>
      <c r="Q40" s="196">
        <v>6.08</v>
      </c>
      <c r="R40" s="196">
        <v>12.54</v>
      </c>
      <c r="S40" s="196">
        <v>7.81</v>
      </c>
      <c r="T40" s="196">
        <v>0</v>
      </c>
      <c r="U40" s="196">
        <v>24.78</v>
      </c>
      <c r="V40" s="196">
        <v>5.37</v>
      </c>
      <c r="W40" s="196">
        <v>10.3</v>
      </c>
      <c r="X40" s="196">
        <v>29.09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74.900000000000006</v>
      </c>
      <c r="AQ40" s="196">
        <v>26.68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194</v>
      </c>
      <c r="M41" s="196">
        <v>27.22</v>
      </c>
      <c r="N41" s="196">
        <v>34.94</v>
      </c>
      <c r="O41" s="196">
        <v>0</v>
      </c>
      <c r="P41" s="196">
        <v>36.49</v>
      </c>
      <c r="Q41" s="196">
        <v>6.08</v>
      </c>
      <c r="R41" s="196">
        <v>12.54</v>
      </c>
      <c r="S41" s="196">
        <v>7.81</v>
      </c>
      <c r="T41" s="196">
        <v>0</v>
      </c>
      <c r="U41" s="196">
        <v>24.78</v>
      </c>
      <c r="V41" s="196">
        <v>5.37</v>
      </c>
      <c r="W41" s="196">
        <v>10.3</v>
      </c>
      <c r="X41" s="196">
        <v>29.09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74.900000000000006</v>
      </c>
      <c r="AQ41" s="196">
        <v>26.68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194</v>
      </c>
      <c r="M42" s="196">
        <v>27.22</v>
      </c>
      <c r="N42" s="196">
        <v>34.94</v>
      </c>
      <c r="O42" s="196">
        <v>0</v>
      </c>
      <c r="P42" s="196">
        <v>36.49</v>
      </c>
      <c r="Q42" s="196">
        <v>6.08</v>
      </c>
      <c r="R42" s="196">
        <v>12.54</v>
      </c>
      <c r="S42" s="196">
        <v>7.81</v>
      </c>
      <c r="T42" s="196">
        <v>0</v>
      </c>
      <c r="U42" s="196">
        <v>24.78</v>
      </c>
      <c r="V42" s="196">
        <v>5.37</v>
      </c>
      <c r="W42" s="196">
        <v>10.3</v>
      </c>
      <c r="X42" s="196">
        <v>29.09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74.900000000000006</v>
      </c>
      <c r="AQ42" s="196">
        <v>26.68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194</v>
      </c>
      <c r="M43" s="196">
        <v>27.22</v>
      </c>
      <c r="N43" s="196">
        <v>34.94</v>
      </c>
      <c r="O43" s="196">
        <v>0</v>
      </c>
      <c r="P43" s="196">
        <v>36.49</v>
      </c>
      <c r="Q43" s="196">
        <v>6.08</v>
      </c>
      <c r="R43" s="196">
        <v>12.54</v>
      </c>
      <c r="S43" s="196">
        <v>7.81</v>
      </c>
      <c r="T43" s="196">
        <v>0</v>
      </c>
      <c r="U43" s="196">
        <v>24.78</v>
      </c>
      <c r="V43" s="196">
        <v>5.37</v>
      </c>
      <c r="W43" s="196">
        <v>10.3</v>
      </c>
      <c r="X43" s="196">
        <v>43.63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74.900000000000006</v>
      </c>
      <c r="AQ43" s="196">
        <v>26.68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194</v>
      </c>
      <c r="M44" s="196">
        <v>27.22</v>
      </c>
      <c r="N44" s="196">
        <v>34.94</v>
      </c>
      <c r="O44" s="196">
        <v>0</v>
      </c>
      <c r="P44" s="196">
        <v>36.49</v>
      </c>
      <c r="Q44" s="196">
        <v>6.08</v>
      </c>
      <c r="R44" s="196">
        <v>12.54</v>
      </c>
      <c r="S44" s="196">
        <v>7.81</v>
      </c>
      <c r="T44" s="196">
        <v>0</v>
      </c>
      <c r="U44" s="196">
        <v>24.78</v>
      </c>
      <c r="V44" s="196">
        <v>5.37</v>
      </c>
      <c r="W44" s="196">
        <v>10.3</v>
      </c>
      <c r="X44" s="196">
        <v>43.63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74.900000000000006</v>
      </c>
      <c r="AQ44" s="196">
        <v>26.68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</v>
      </c>
      <c r="L45" s="196">
        <v>194</v>
      </c>
      <c r="M45" s="196">
        <v>27.22</v>
      </c>
      <c r="N45" s="196">
        <v>34.94</v>
      </c>
      <c r="O45" s="196">
        <v>0</v>
      </c>
      <c r="P45" s="196">
        <v>36.49</v>
      </c>
      <c r="Q45" s="196">
        <v>6.08</v>
      </c>
      <c r="R45" s="196">
        <v>12.54</v>
      </c>
      <c r="S45" s="196">
        <v>7.81</v>
      </c>
      <c r="T45" s="196">
        <v>0</v>
      </c>
      <c r="U45" s="196">
        <v>24.78</v>
      </c>
      <c r="V45" s="196">
        <v>5.37</v>
      </c>
      <c r="W45" s="196">
        <v>10.3</v>
      </c>
      <c r="X45" s="196">
        <v>43.63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74.900000000000006</v>
      </c>
      <c r="AQ45" s="196">
        <v>26.68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194</v>
      </c>
      <c r="M46" s="196">
        <v>27.22</v>
      </c>
      <c r="N46" s="196">
        <v>34.94</v>
      </c>
      <c r="O46" s="196">
        <v>0</v>
      </c>
      <c r="P46" s="196">
        <v>36.49</v>
      </c>
      <c r="Q46" s="196">
        <v>6.08</v>
      </c>
      <c r="R46" s="196">
        <v>12.54</v>
      </c>
      <c r="S46" s="196">
        <v>7.81</v>
      </c>
      <c r="T46" s="196">
        <v>0</v>
      </c>
      <c r="U46" s="196">
        <v>24.78</v>
      </c>
      <c r="V46" s="196">
        <v>5.37</v>
      </c>
      <c r="W46" s="196">
        <v>10.3</v>
      </c>
      <c r="X46" s="196">
        <v>43.63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74.900000000000006</v>
      </c>
      <c r="AQ46" s="196">
        <v>26.68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194</v>
      </c>
      <c r="M47" s="196">
        <v>27.22</v>
      </c>
      <c r="N47" s="196">
        <v>34.94</v>
      </c>
      <c r="O47" s="196">
        <v>0</v>
      </c>
      <c r="P47" s="196">
        <v>36.49</v>
      </c>
      <c r="Q47" s="196">
        <v>6.08</v>
      </c>
      <c r="R47" s="196">
        <v>12.54</v>
      </c>
      <c r="S47" s="196">
        <v>7.81</v>
      </c>
      <c r="T47" s="196">
        <v>0</v>
      </c>
      <c r="U47" s="196">
        <v>24.78</v>
      </c>
      <c r="V47" s="196">
        <v>5.37</v>
      </c>
      <c r="W47" s="196">
        <v>10.3</v>
      </c>
      <c r="X47" s="196">
        <v>43.63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74.900000000000006</v>
      </c>
      <c r="AQ47" s="196">
        <v>26.68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</v>
      </c>
      <c r="L48" s="196">
        <v>194</v>
      </c>
      <c r="M48" s="196">
        <v>27.22</v>
      </c>
      <c r="N48" s="196">
        <v>34.94</v>
      </c>
      <c r="O48" s="196">
        <v>0</v>
      </c>
      <c r="P48" s="196">
        <v>36.49</v>
      </c>
      <c r="Q48" s="196">
        <v>6.08</v>
      </c>
      <c r="R48" s="196">
        <v>12.54</v>
      </c>
      <c r="S48" s="196">
        <v>7.81</v>
      </c>
      <c r="T48" s="196">
        <v>0</v>
      </c>
      <c r="U48" s="196">
        <v>24.78</v>
      </c>
      <c r="V48" s="196">
        <v>5.37</v>
      </c>
      <c r="W48" s="196">
        <v>10.3</v>
      </c>
      <c r="X48" s="196">
        <v>43.63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74.900000000000006</v>
      </c>
      <c r="AQ48" s="196">
        <v>26.68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4.63</v>
      </c>
      <c r="L49" s="196">
        <v>194</v>
      </c>
      <c r="M49" s="196">
        <v>27.22</v>
      </c>
      <c r="N49" s="196">
        <v>34.94</v>
      </c>
      <c r="O49" s="196">
        <v>0</v>
      </c>
      <c r="P49" s="196">
        <v>36.49</v>
      </c>
      <c r="Q49" s="196">
        <v>6.08</v>
      </c>
      <c r="R49" s="196">
        <v>12.54</v>
      </c>
      <c r="S49" s="196">
        <v>7.81</v>
      </c>
      <c r="T49" s="196">
        <v>0</v>
      </c>
      <c r="U49" s="196">
        <v>24.78</v>
      </c>
      <c r="V49" s="196">
        <v>5.37</v>
      </c>
      <c r="W49" s="196">
        <v>10.3</v>
      </c>
      <c r="X49" s="196">
        <v>43.63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74.900000000000006</v>
      </c>
      <c r="AQ49" s="196">
        <v>26.68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</v>
      </c>
      <c r="L50" s="196">
        <v>194</v>
      </c>
      <c r="M50" s="196">
        <v>27.22</v>
      </c>
      <c r="N50" s="196">
        <v>34.94</v>
      </c>
      <c r="O50" s="196">
        <v>0</v>
      </c>
      <c r="P50" s="196">
        <v>36.49</v>
      </c>
      <c r="Q50" s="196">
        <v>6.08</v>
      </c>
      <c r="R50" s="196">
        <v>12.54</v>
      </c>
      <c r="S50" s="196">
        <v>7.81</v>
      </c>
      <c r="T50" s="196">
        <v>0</v>
      </c>
      <c r="U50" s="196">
        <v>24.78</v>
      </c>
      <c r="V50" s="196">
        <v>5.37</v>
      </c>
      <c r="W50" s="196">
        <v>10.3</v>
      </c>
      <c r="X50" s="196">
        <v>43.63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74.900000000000006</v>
      </c>
      <c r="AQ50" s="196">
        <v>26.68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4.5599999999999996</v>
      </c>
      <c r="L51" s="196">
        <v>194</v>
      </c>
      <c r="M51" s="196">
        <v>27.22</v>
      </c>
      <c r="N51" s="196">
        <v>34.94</v>
      </c>
      <c r="O51" s="196">
        <v>0</v>
      </c>
      <c r="P51" s="196">
        <v>36.49</v>
      </c>
      <c r="Q51" s="196">
        <v>6.08</v>
      </c>
      <c r="R51" s="196">
        <v>12.54</v>
      </c>
      <c r="S51" s="196">
        <v>7.81</v>
      </c>
      <c r="T51" s="196">
        <v>0</v>
      </c>
      <c r="U51" s="196">
        <v>24.78</v>
      </c>
      <c r="V51" s="196">
        <v>5.37</v>
      </c>
      <c r="W51" s="196">
        <v>10.3</v>
      </c>
      <c r="X51" s="196">
        <v>43.63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74.900000000000006</v>
      </c>
      <c r="AQ51" s="196">
        <v>26.68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</v>
      </c>
      <c r="L52" s="196">
        <v>194</v>
      </c>
      <c r="M52" s="196">
        <v>27.22</v>
      </c>
      <c r="N52" s="196">
        <v>34.94</v>
      </c>
      <c r="O52" s="196">
        <v>0</v>
      </c>
      <c r="P52" s="196">
        <v>36.49</v>
      </c>
      <c r="Q52" s="196">
        <v>6.08</v>
      </c>
      <c r="R52" s="196">
        <v>12.54</v>
      </c>
      <c r="S52" s="196">
        <v>7.81</v>
      </c>
      <c r="T52" s="196">
        <v>0</v>
      </c>
      <c r="U52" s="196">
        <v>24.78</v>
      </c>
      <c r="V52" s="196">
        <v>5.37</v>
      </c>
      <c r="W52" s="196">
        <v>10.3</v>
      </c>
      <c r="X52" s="196">
        <v>43.63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74.900000000000006</v>
      </c>
      <c r="AQ52" s="196">
        <v>26.68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4.68</v>
      </c>
      <c r="L53" s="196">
        <v>194</v>
      </c>
      <c r="M53" s="196">
        <v>27.22</v>
      </c>
      <c r="N53" s="196">
        <v>34.94</v>
      </c>
      <c r="O53" s="196">
        <v>0</v>
      </c>
      <c r="P53" s="196">
        <v>36.49</v>
      </c>
      <c r="Q53" s="196">
        <v>6.08</v>
      </c>
      <c r="R53" s="196">
        <v>12.54</v>
      </c>
      <c r="S53" s="196">
        <v>7.81</v>
      </c>
      <c r="T53" s="196">
        <v>0</v>
      </c>
      <c r="U53" s="196">
        <v>24.78</v>
      </c>
      <c r="V53" s="196">
        <v>5.37</v>
      </c>
      <c r="W53" s="196">
        <v>10.3</v>
      </c>
      <c r="X53" s="196">
        <v>43.63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74.900000000000006</v>
      </c>
      <c r="AQ53" s="196">
        <v>26.68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</v>
      </c>
      <c r="L54" s="196">
        <v>170</v>
      </c>
      <c r="M54" s="196">
        <v>27.22</v>
      </c>
      <c r="N54" s="196">
        <v>34.94</v>
      </c>
      <c r="O54" s="196">
        <v>0</v>
      </c>
      <c r="P54" s="196">
        <v>36.49</v>
      </c>
      <c r="Q54" s="196">
        <v>6.08</v>
      </c>
      <c r="R54" s="196">
        <v>12.54</v>
      </c>
      <c r="S54" s="196">
        <v>7.81</v>
      </c>
      <c r="T54" s="196">
        <v>0</v>
      </c>
      <c r="U54" s="196">
        <v>24.78</v>
      </c>
      <c r="V54" s="196">
        <v>5.37</v>
      </c>
      <c r="W54" s="196">
        <v>10.3</v>
      </c>
      <c r="X54" s="196">
        <v>43.63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74.900000000000006</v>
      </c>
      <c r="AQ54" s="196">
        <v>26.68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4.1399999999999997</v>
      </c>
      <c r="L55" s="196">
        <v>130</v>
      </c>
      <c r="M55" s="196">
        <v>27.22</v>
      </c>
      <c r="N55" s="196">
        <v>34.94</v>
      </c>
      <c r="O55" s="196">
        <v>0</v>
      </c>
      <c r="P55" s="196">
        <v>36.49</v>
      </c>
      <c r="Q55" s="196">
        <v>2.89</v>
      </c>
      <c r="R55" s="196">
        <v>13.01</v>
      </c>
      <c r="S55" s="196">
        <v>2.89</v>
      </c>
      <c r="T55" s="196">
        <v>0</v>
      </c>
      <c r="U55" s="196">
        <v>24.78</v>
      </c>
      <c r="V55" s="196">
        <v>5.57</v>
      </c>
      <c r="W55" s="196">
        <v>10.3</v>
      </c>
      <c r="X55" s="196">
        <v>43.63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74.900000000000006</v>
      </c>
      <c r="AQ55" s="196">
        <v>26.68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4.51</v>
      </c>
      <c r="L56" s="196">
        <v>106</v>
      </c>
      <c r="M56" s="196">
        <v>27.22</v>
      </c>
      <c r="N56" s="196">
        <v>34.94</v>
      </c>
      <c r="O56" s="196">
        <v>0</v>
      </c>
      <c r="P56" s="196">
        <v>36.49</v>
      </c>
      <c r="Q56" s="196">
        <v>2.89</v>
      </c>
      <c r="R56" s="196">
        <v>12.54</v>
      </c>
      <c r="S56" s="196">
        <v>2.89</v>
      </c>
      <c r="T56" s="196">
        <v>0</v>
      </c>
      <c r="U56" s="196">
        <v>24.78</v>
      </c>
      <c r="V56" s="196">
        <v>5.37</v>
      </c>
      <c r="W56" s="196">
        <v>10.3</v>
      </c>
      <c r="X56" s="196">
        <v>43.63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74.900000000000006</v>
      </c>
      <c r="AQ56" s="196">
        <v>26.68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9.02</v>
      </c>
      <c r="L57" s="196">
        <v>106</v>
      </c>
      <c r="M57" s="196">
        <v>27.22</v>
      </c>
      <c r="N57" s="196">
        <v>34.94</v>
      </c>
      <c r="O57" s="196">
        <v>0</v>
      </c>
      <c r="P57" s="196">
        <v>36.49</v>
      </c>
      <c r="Q57" s="196">
        <v>2.89</v>
      </c>
      <c r="R57" s="196">
        <v>12.54</v>
      </c>
      <c r="S57" s="196">
        <v>2.89</v>
      </c>
      <c r="T57" s="196">
        <v>0</v>
      </c>
      <c r="U57" s="196">
        <v>24.78</v>
      </c>
      <c r="V57" s="196">
        <v>5.37</v>
      </c>
      <c r="W57" s="196">
        <v>10.3</v>
      </c>
      <c r="X57" s="196">
        <v>43.63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74.900000000000006</v>
      </c>
      <c r="AQ57" s="196">
        <v>26.68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9.02</v>
      </c>
      <c r="L58" s="196">
        <v>106</v>
      </c>
      <c r="M58" s="196">
        <v>27.22</v>
      </c>
      <c r="N58" s="196">
        <v>34.94</v>
      </c>
      <c r="O58" s="196">
        <v>0</v>
      </c>
      <c r="P58" s="196">
        <v>36.49</v>
      </c>
      <c r="Q58" s="196">
        <v>2.89</v>
      </c>
      <c r="R58" s="196">
        <v>12.54</v>
      </c>
      <c r="S58" s="196">
        <v>2.89</v>
      </c>
      <c r="T58" s="196">
        <v>0</v>
      </c>
      <c r="U58" s="196">
        <v>24.78</v>
      </c>
      <c r="V58" s="196">
        <v>5.37</v>
      </c>
      <c r="W58" s="196">
        <v>10.3</v>
      </c>
      <c r="X58" s="196">
        <v>43.63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74.900000000000006</v>
      </c>
      <c r="AQ58" s="196">
        <v>26.68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9.02</v>
      </c>
      <c r="L59" s="196">
        <v>106</v>
      </c>
      <c r="M59" s="196">
        <v>27.22</v>
      </c>
      <c r="N59" s="196">
        <v>34.94</v>
      </c>
      <c r="O59" s="196">
        <v>0</v>
      </c>
      <c r="P59" s="196">
        <v>36.49</v>
      </c>
      <c r="Q59" s="196">
        <v>2.89</v>
      </c>
      <c r="R59" s="196">
        <v>12.54</v>
      </c>
      <c r="S59" s="196">
        <v>7.81</v>
      </c>
      <c r="T59" s="196">
        <v>0</v>
      </c>
      <c r="U59" s="196">
        <v>24.78</v>
      </c>
      <c r="V59" s="196">
        <v>5.37</v>
      </c>
      <c r="W59" s="196">
        <v>10.3</v>
      </c>
      <c r="X59" s="196">
        <v>43.63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74.900000000000006</v>
      </c>
      <c r="AQ59" s="196">
        <v>27.19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9.02</v>
      </c>
      <c r="L60" s="196">
        <v>130</v>
      </c>
      <c r="M60" s="196">
        <v>27.22</v>
      </c>
      <c r="N60" s="196">
        <v>34.94</v>
      </c>
      <c r="O60" s="196">
        <v>0</v>
      </c>
      <c r="P60" s="196">
        <v>36.49</v>
      </c>
      <c r="Q60" s="196">
        <v>2.89</v>
      </c>
      <c r="R60" s="196">
        <v>12.54</v>
      </c>
      <c r="S60" s="196">
        <v>7.81</v>
      </c>
      <c r="T60" s="196">
        <v>0</v>
      </c>
      <c r="U60" s="196">
        <v>24.78</v>
      </c>
      <c r="V60" s="196">
        <v>5.37</v>
      </c>
      <c r="W60" s="196">
        <v>10.3</v>
      </c>
      <c r="X60" s="196">
        <v>43.63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77.69</v>
      </c>
      <c r="AQ60" s="196">
        <v>27.19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9.02</v>
      </c>
      <c r="L61" s="196">
        <v>150</v>
      </c>
      <c r="M61" s="196">
        <v>27.22</v>
      </c>
      <c r="N61" s="196">
        <v>34.94</v>
      </c>
      <c r="O61" s="196">
        <v>0</v>
      </c>
      <c r="P61" s="196">
        <v>36.49</v>
      </c>
      <c r="Q61" s="196">
        <v>2.89</v>
      </c>
      <c r="R61" s="196">
        <v>12.54</v>
      </c>
      <c r="S61" s="196">
        <v>7.81</v>
      </c>
      <c r="T61" s="196">
        <v>0</v>
      </c>
      <c r="U61" s="196">
        <v>24.78</v>
      </c>
      <c r="V61" s="196">
        <v>5.36</v>
      </c>
      <c r="W61" s="196">
        <v>10.3</v>
      </c>
      <c r="X61" s="196">
        <v>43.63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77.69</v>
      </c>
      <c r="AQ61" s="196">
        <v>26.68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9.02</v>
      </c>
      <c r="L62" s="196">
        <v>150</v>
      </c>
      <c r="M62" s="196">
        <v>27.22</v>
      </c>
      <c r="N62" s="196">
        <v>34.94</v>
      </c>
      <c r="O62" s="196">
        <v>0</v>
      </c>
      <c r="P62" s="196">
        <v>36.49</v>
      </c>
      <c r="Q62" s="196">
        <v>2.89</v>
      </c>
      <c r="R62" s="196">
        <v>12.54</v>
      </c>
      <c r="S62" s="196">
        <v>7.81</v>
      </c>
      <c r="T62" s="196">
        <v>0</v>
      </c>
      <c r="U62" s="196">
        <v>24.78</v>
      </c>
      <c r="V62" s="196">
        <v>5.36</v>
      </c>
      <c r="W62" s="196">
        <v>10.3</v>
      </c>
      <c r="X62" s="196">
        <v>43.63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74.900000000000006</v>
      </c>
      <c r="AQ62" s="196">
        <v>26.68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9.02</v>
      </c>
      <c r="L63" s="196">
        <v>170</v>
      </c>
      <c r="M63" s="196">
        <v>27.22</v>
      </c>
      <c r="N63" s="196">
        <v>34.94</v>
      </c>
      <c r="O63" s="196">
        <v>0</v>
      </c>
      <c r="P63" s="196">
        <v>36.49</v>
      </c>
      <c r="Q63" s="196">
        <v>2.89</v>
      </c>
      <c r="R63" s="196">
        <v>12.54</v>
      </c>
      <c r="S63" s="196">
        <v>7.81</v>
      </c>
      <c r="T63" s="196">
        <v>0</v>
      </c>
      <c r="U63" s="196">
        <v>24.78</v>
      </c>
      <c r="V63" s="196">
        <v>5.36</v>
      </c>
      <c r="W63" s="196">
        <v>10.3</v>
      </c>
      <c r="X63" s="196">
        <v>43.63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74.900000000000006</v>
      </c>
      <c r="AQ63" s="196">
        <v>26.68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9.02</v>
      </c>
      <c r="L64" s="196">
        <v>170</v>
      </c>
      <c r="M64" s="196">
        <v>27.22</v>
      </c>
      <c r="N64" s="196">
        <v>34.94</v>
      </c>
      <c r="O64" s="196">
        <v>0</v>
      </c>
      <c r="P64" s="196">
        <v>36.49</v>
      </c>
      <c r="Q64" s="196">
        <v>2.89</v>
      </c>
      <c r="R64" s="196">
        <v>12.54</v>
      </c>
      <c r="S64" s="196">
        <v>7.81</v>
      </c>
      <c r="T64" s="196">
        <v>0</v>
      </c>
      <c r="U64" s="196">
        <v>24.78</v>
      </c>
      <c r="V64" s="196">
        <v>5.36</v>
      </c>
      <c r="W64" s="196">
        <v>10.3</v>
      </c>
      <c r="X64" s="196">
        <v>43.63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74.900000000000006</v>
      </c>
      <c r="AQ64" s="196">
        <v>26.68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9.02</v>
      </c>
      <c r="L65" s="196">
        <v>170</v>
      </c>
      <c r="M65" s="196">
        <v>27.22</v>
      </c>
      <c r="N65" s="196">
        <v>34.94</v>
      </c>
      <c r="O65" s="196">
        <v>0</v>
      </c>
      <c r="P65" s="196">
        <v>36.49</v>
      </c>
      <c r="Q65" s="196">
        <v>2.89</v>
      </c>
      <c r="R65" s="196">
        <v>12.54</v>
      </c>
      <c r="S65" s="196">
        <v>7.81</v>
      </c>
      <c r="T65" s="196">
        <v>0</v>
      </c>
      <c r="U65" s="196">
        <v>24.78</v>
      </c>
      <c r="V65" s="196">
        <v>5.37</v>
      </c>
      <c r="W65" s="196">
        <v>10.3</v>
      </c>
      <c r="X65" s="196">
        <v>43.63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74.900000000000006</v>
      </c>
      <c r="AQ65" s="196">
        <v>26.68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9.02</v>
      </c>
      <c r="L66" s="196">
        <v>170</v>
      </c>
      <c r="M66" s="196">
        <v>27.22</v>
      </c>
      <c r="N66" s="196">
        <v>34.94</v>
      </c>
      <c r="O66" s="196">
        <v>0</v>
      </c>
      <c r="P66" s="196">
        <v>36.49</v>
      </c>
      <c r="Q66" s="196">
        <v>2.89</v>
      </c>
      <c r="R66" s="196">
        <v>12.54</v>
      </c>
      <c r="S66" s="196">
        <v>7.81</v>
      </c>
      <c r="T66" s="196">
        <v>0</v>
      </c>
      <c r="U66" s="196">
        <v>24.78</v>
      </c>
      <c r="V66" s="196">
        <v>5.37</v>
      </c>
      <c r="W66" s="196">
        <v>10.3</v>
      </c>
      <c r="X66" s="196">
        <v>43.63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74.900000000000006</v>
      </c>
      <c r="AQ66" s="196">
        <v>26.68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8.0399999999999991</v>
      </c>
      <c r="L67" s="196">
        <v>194</v>
      </c>
      <c r="M67" s="196">
        <v>27.22</v>
      </c>
      <c r="N67" s="196">
        <v>34.94</v>
      </c>
      <c r="O67" s="196">
        <v>0</v>
      </c>
      <c r="P67" s="196">
        <v>36.49</v>
      </c>
      <c r="Q67" s="196">
        <v>2.89</v>
      </c>
      <c r="R67" s="196">
        <v>12.54</v>
      </c>
      <c r="S67" s="196">
        <v>7.81</v>
      </c>
      <c r="T67" s="196">
        <v>0</v>
      </c>
      <c r="U67" s="196">
        <v>24.78</v>
      </c>
      <c r="V67" s="196">
        <v>5.37</v>
      </c>
      <c r="W67" s="196">
        <v>10.3</v>
      </c>
      <c r="X67" s="196">
        <v>43.63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57.92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74.900000000000006</v>
      </c>
      <c r="AQ67" s="196">
        <v>26.68</v>
      </c>
      <c r="AR67" s="196">
        <v>22.81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8.5</v>
      </c>
      <c r="L68" s="196">
        <v>194</v>
      </c>
      <c r="M68" s="196">
        <v>27.22</v>
      </c>
      <c r="N68" s="196">
        <v>34.94</v>
      </c>
      <c r="O68" s="196">
        <v>0</v>
      </c>
      <c r="P68" s="196">
        <v>36.49</v>
      </c>
      <c r="Q68" s="196">
        <v>2.89</v>
      </c>
      <c r="R68" s="196">
        <v>12.54</v>
      </c>
      <c r="S68" s="196">
        <v>7.81</v>
      </c>
      <c r="T68" s="196">
        <v>0</v>
      </c>
      <c r="U68" s="196">
        <v>24.78</v>
      </c>
      <c r="V68" s="196">
        <v>5.37</v>
      </c>
      <c r="W68" s="196">
        <v>10.3</v>
      </c>
      <c r="X68" s="196">
        <v>43.63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57.92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74.900000000000006</v>
      </c>
      <c r="AQ68" s="196">
        <v>26.68</v>
      </c>
      <c r="AR68" s="196">
        <v>19.010000000000002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9.02</v>
      </c>
      <c r="L69" s="196">
        <v>194</v>
      </c>
      <c r="M69" s="196">
        <v>27.22</v>
      </c>
      <c r="N69" s="196">
        <v>34.94</v>
      </c>
      <c r="O69" s="196">
        <v>0</v>
      </c>
      <c r="P69" s="196">
        <v>36.49</v>
      </c>
      <c r="Q69" s="196">
        <v>5.0999999999999996</v>
      </c>
      <c r="R69" s="196">
        <v>12.54</v>
      </c>
      <c r="S69" s="196">
        <v>7.81</v>
      </c>
      <c r="T69" s="196">
        <v>0</v>
      </c>
      <c r="U69" s="196">
        <v>24.78</v>
      </c>
      <c r="V69" s="196">
        <v>5.37</v>
      </c>
      <c r="W69" s="196">
        <v>10.3</v>
      </c>
      <c r="X69" s="196">
        <v>43.63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74.900000000000006</v>
      </c>
      <c r="AQ69" s="196">
        <v>26.68</v>
      </c>
      <c r="AR69" s="196">
        <v>7.92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9.02</v>
      </c>
      <c r="L70" s="196">
        <v>194</v>
      </c>
      <c r="M70" s="196">
        <v>27.22</v>
      </c>
      <c r="N70" s="196">
        <v>34.94</v>
      </c>
      <c r="O70" s="196">
        <v>0</v>
      </c>
      <c r="P70" s="196">
        <v>36.49</v>
      </c>
      <c r="Q70" s="196">
        <v>5.49</v>
      </c>
      <c r="R70" s="196">
        <v>12.54</v>
      </c>
      <c r="S70" s="196">
        <v>7.81</v>
      </c>
      <c r="T70" s="196">
        <v>0</v>
      </c>
      <c r="U70" s="196">
        <v>24.78</v>
      </c>
      <c r="V70" s="196">
        <v>5.37</v>
      </c>
      <c r="W70" s="196">
        <v>10.3</v>
      </c>
      <c r="X70" s="196">
        <v>43.63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74.900000000000006</v>
      </c>
      <c r="AQ70" s="196">
        <v>26.68</v>
      </c>
      <c r="AR70" s="196">
        <v>3.6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9.36</v>
      </c>
      <c r="L71" s="196">
        <v>194</v>
      </c>
      <c r="M71" s="196">
        <v>27.22</v>
      </c>
      <c r="N71" s="196">
        <v>34.94</v>
      </c>
      <c r="O71" s="196">
        <v>0</v>
      </c>
      <c r="P71" s="196">
        <v>36.49</v>
      </c>
      <c r="Q71" s="196">
        <v>6.09</v>
      </c>
      <c r="R71" s="196">
        <v>11.33</v>
      </c>
      <c r="S71" s="196">
        <v>7.81</v>
      </c>
      <c r="T71" s="196">
        <v>0</v>
      </c>
      <c r="U71" s="196">
        <v>24.78</v>
      </c>
      <c r="V71" s="196">
        <v>5.37</v>
      </c>
      <c r="W71" s="196">
        <v>10.3</v>
      </c>
      <c r="X71" s="196">
        <v>43.63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74.900000000000006</v>
      </c>
      <c r="AQ71" s="196">
        <v>26.68</v>
      </c>
      <c r="AR71" s="196">
        <v>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9.02</v>
      </c>
      <c r="L72" s="196">
        <v>194</v>
      </c>
      <c r="M72" s="196">
        <v>27.22</v>
      </c>
      <c r="N72" s="196">
        <v>34.94</v>
      </c>
      <c r="O72" s="196">
        <v>0</v>
      </c>
      <c r="P72" s="196">
        <v>36.49</v>
      </c>
      <c r="Q72" s="196">
        <v>6.09</v>
      </c>
      <c r="R72" s="196">
        <v>12.51</v>
      </c>
      <c r="S72" s="196">
        <v>7.81</v>
      </c>
      <c r="T72" s="196">
        <v>0</v>
      </c>
      <c r="U72" s="196">
        <v>24.78</v>
      </c>
      <c r="V72" s="196">
        <v>5.37</v>
      </c>
      <c r="W72" s="196">
        <v>10.3</v>
      </c>
      <c r="X72" s="196">
        <v>43.63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74.900000000000006</v>
      </c>
      <c r="AQ72" s="196">
        <v>26.68</v>
      </c>
      <c r="AR72" s="196">
        <v>0.5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9.02</v>
      </c>
      <c r="L73" s="196">
        <v>209.96</v>
      </c>
      <c r="M73" s="196">
        <v>27.22</v>
      </c>
      <c r="N73" s="196">
        <v>34.94</v>
      </c>
      <c r="O73" s="196">
        <v>0</v>
      </c>
      <c r="P73" s="196">
        <v>36.49</v>
      </c>
      <c r="Q73" s="196">
        <v>6.08</v>
      </c>
      <c r="R73" s="196">
        <v>12.54</v>
      </c>
      <c r="S73" s="196">
        <v>8.1</v>
      </c>
      <c r="T73" s="196">
        <v>0</v>
      </c>
      <c r="U73" s="196">
        <v>24.78</v>
      </c>
      <c r="V73" s="196">
        <v>5.37</v>
      </c>
      <c r="W73" s="196">
        <v>10.3</v>
      </c>
      <c r="X73" s="196">
        <v>43.63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74.900000000000006</v>
      </c>
      <c r="AQ73" s="196">
        <v>26.68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9.02</v>
      </c>
      <c r="L74" s="196">
        <v>194</v>
      </c>
      <c r="M74" s="196">
        <v>27.22</v>
      </c>
      <c r="N74" s="196">
        <v>34.94</v>
      </c>
      <c r="O74" s="196">
        <v>0</v>
      </c>
      <c r="P74" s="196">
        <v>36.49</v>
      </c>
      <c r="Q74" s="196">
        <v>6.08</v>
      </c>
      <c r="R74" s="196">
        <v>12.54</v>
      </c>
      <c r="S74" s="196">
        <v>8.1</v>
      </c>
      <c r="T74" s="196">
        <v>0</v>
      </c>
      <c r="U74" s="196">
        <v>24.78</v>
      </c>
      <c r="V74" s="196">
        <v>5.37</v>
      </c>
      <c r="W74" s="196">
        <v>10.3</v>
      </c>
      <c r="X74" s="196">
        <v>43.63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74.900000000000006</v>
      </c>
      <c r="AQ74" s="196">
        <v>26.68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9.02</v>
      </c>
      <c r="L75" s="196">
        <v>194</v>
      </c>
      <c r="M75" s="196">
        <v>27.22</v>
      </c>
      <c r="N75" s="196">
        <v>34.94</v>
      </c>
      <c r="O75" s="196">
        <v>0</v>
      </c>
      <c r="P75" s="196">
        <v>36.49</v>
      </c>
      <c r="Q75" s="196">
        <v>6.08</v>
      </c>
      <c r="R75" s="196">
        <v>12.54</v>
      </c>
      <c r="S75" s="196">
        <v>7.81</v>
      </c>
      <c r="T75" s="196">
        <v>0</v>
      </c>
      <c r="U75" s="196">
        <v>24.78</v>
      </c>
      <c r="V75" s="196">
        <v>5.37</v>
      </c>
      <c r="W75" s="196">
        <v>10.3</v>
      </c>
      <c r="X75" s="196">
        <v>43.63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74.900000000000006</v>
      </c>
      <c r="AQ75" s="196">
        <v>26.68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9.02</v>
      </c>
      <c r="L76" s="196">
        <v>194</v>
      </c>
      <c r="M76" s="196">
        <v>27.22</v>
      </c>
      <c r="N76" s="196">
        <v>34.94</v>
      </c>
      <c r="O76" s="196">
        <v>0</v>
      </c>
      <c r="P76" s="196">
        <v>36.49</v>
      </c>
      <c r="Q76" s="196">
        <v>6.08</v>
      </c>
      <c r="R76" s="196">
        <v>12.54</v>
      </c>
      <c r="S76" s="196">
        <v>7.81</v>
      </c>
      <c r="T76" s="196">
        <v>0</v>
      </c>
      <c r="U76" s="196">
        <v>24.78</v>
      </c>
      <c r="V76" s="196">
        <v>5.37</v>
      </c>
      <c r="W76" s="196">
        <v>10.3</v>
      </c>
      <c r="X76" s="196">
        <v>43.63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74.900000000000006</v>
      </c>
      <c r="AQ76" s="196">
        <v>26.68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194</v>
      </c>
      <c r="M77" s="196">
        <v>27.22</v>
      </c>
      <c r="N77" s="196">
        <v>34.94</v>
      </c>
      <c r="O77" s="196">
        <v>0</v>
      </c>
      <c r="P77" s="196">
        <v>36.49</v>
      </c>
      <c r="Q77" s="196">
        <v>6.08</v>
      </c>
      <c r="R77" s="196">
        <v>12.54</v>
      </c>
      <c r="S77" s="196">
        <v>7.81</v>
      </c>
      <c r="T77" s="196">
        <v>0</v>
      </c>
      <c r="U77" s="196">
        <v>24.78</v>
      </c>
      <c r="V77" s="196">
        <v>5.37</v>
      </c>
      <c r="W77" s="196">
        <v>10.3</v>
      </c>
      <c r="X77" s="196">
        <v>43.63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74.900000000000006</v>
      </c>
      <c r="AQ77" s="196">
        <v>26.68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194</v>
      </c>
      <c r="M78" s="196">
        <v>27.22</v>
      </c>
      <c r="N78" s="196">
        <v>34.94</v>
      </c>
      <c r="O78" s="196">
        <v>0</v>
      </c>
      <c r="P78" s="196">
        <v>36.49</v>
      </c>
      <c r="Q78" s="196">
        <v>6.08</v>
      </c>
      <c r="R78" s="196">
        <v>12.54</v>
      </c>
      <c r="S78" s="196">
        <v>7.81</v>
      </c>
      <c r="T78" s="196">
        <v>0</v>
      </c>
      <c r="U78" s="196">
        <v>24.78</v>
      </c>
      <c r="V78" s="196">
        <v>5.37</v>
      </c>
      <c r="W78" s="196">
        <v>10.3</v>
      </c>
      <c r="X78" s="196">
        <v>43.63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74.900000000000006</v>
      </c>
      <c r="AQ78" s="196">
        <v>26.68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</v>
      </c>
      <c r="L79" s="196">
        <v>194</v>
      </c>
      <c r="M79" s="196">
        <v>27.22</v>
      </c>
      <c r="N79" s="196">
        <v>34.94</v>
      </c>
      <c r="O79" s="196">
        <v>0</v>
      </c>
      <c r="P79" s="196">
        <v>36.49</v>
      </c>
      <c r="Q79" s="196">
        <v>3</v>
      </c>
      <c r="R79" s="196">
        <v>12.54</v>
      </c>
      <c r="S79" s="196">
        <v>7.81</v>
      </c>
      <c r="T79" s="196">
        <v>0</v>
      </c>
      <c r="U79" s="196">
        <v>24.78</v>
      </c>
      <c r="V79" s="196">
        <v>5.37</v>
      </c>
      <c r="W79" s="196">
        <v>10.3</v>
      </c>
      <c r="X79" s="196">
        <v>43.63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57.92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74.900000000000006</v>
      </c>
      <c r="AQ79" s="196">
        <v>26.68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194</v>
      </c>
      <c r="M80" s="196">
        <v>27.22</v>
      </c>
      <c r="N80" s="196">
        <v>34.94</v>
      </c>
      <c r="O80" s="196">
        <v>0</v>
      </c>
      <c r="P80" s="196">
        <v>36.49</v>
      </c>
      <c r="Q80" s="196">
        <v>2.89</v>
      </c>
      <c r="R80" s="196">
        <v>12.54</v>
      </c>
      <c r="S80" s="196">
        <v>7.81</v>
      </c>
      <c r="T80" s="196">
        <v>0</v>
      </c>
      <c r="U80" s="196">
        <v>24.78</v>
      </c>
      <c r="V80" s="196">
        <v>5.37</v>
      </c>
      <c r="W80" s="196">
        <v>10.3</v>
      </c>
      <c r="X80" s="196">
        <v>43.63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57.92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74.900000000000006</v>
      </c>
      <c r="AQ80" s="196">
        <v>26.68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4.87</v>
      </c>
      <c r="L81" s="196">
        <v>170</v>
      </c>
      <c r="M81" s="196">
        <v>27.22</v>
      </c>
      <c r="N81" s="196">
        <v>34.94</v>
      </c>
      <c r="O81" s="196">
        <v>0</v>
      </c>
      <c r="P81" s="196">
        <v>36.49</v>
      </c>
      <c r="Q81" s="196">
        <v>2.89</v>
      </c>
      <c r="R81" s="196">
        <v>12.54</v>
      </c>
      <c r="S81" s="196">
        <v>7.81</v>
      </c>
      <c r="T81" s="196">
        <v>0</v>
      </c>
      <c r="U81" s="196">
        <v>24.09</v>
      </c>
      <c r="V81" s="196">
        <v>5.37</v>
      </c>
      <c r="W81" s="196">
        <v>10.3</v>
      </c>
      <c r="X81" s="196">
        <v>43.63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57.92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74.900000000000006</v>
      </c>
      <c r="AQ81" s="196">
        <v>26.68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4.87</v>
      </c>
      <c r="L82" s="196">
        <v>170</v>
      </c>
      <c r="M82" s="196">
        <v>27.22</v>
      </c>
      <c r="N82" s="196">
        <v>34.94</v>
      </c>
      <c r="O82" s="196">
        <v>0</v>
      </c>
      <c r="P82" s="196">
        <v>36.49</v>
      </c>
      <c r="Q82" s="196">
        <v>2.89</v>
      </c>
      <c r="R82" s="196">
        <v>12.54</v>
      </c>
      <c r="S82" s="196">
        <v>7.81</v>
      </c>
      <c r="T82" s="196">
        <v>0</v>
      </c>
      <c r="U82" s="196">
        <v>23.43</v>
      </c>
      <c r="V82" s="196">
        <v>5.37</v>
      </c>
      <c r="W82" s="196">
        <v>10.3</v>
      </c>
      <c r="X82" s="196">
        <v>43.63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57.92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74.900000000000006</v>
      </c>
      <c r="AQ82" s="196">
        <v>26.68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4.96</v>
      </c>
      <c r="L83" s="196">
        <v>140</v>
      </c>
      <c r="M83" s="196">
        <v>27.22</v>
      </c>
      <c r="N83" s="196">
        <v>34.94</v>
      </c>
      <c r="O83" s="196">
        <v>0</v>
      </c>
      <c r="P83" s="196">
        <v>36.49</v>
      </c>
      <c r="Q83" s="196">
        <v>2.89</v>
      </c>
      <c r="R83" s="196">
        <v>12.54</v>
      </c>
      <c r="S83" s="196">
        <v>7.81</v>
      </c>
      <c r="T83" s="196">
        <v>0</v>
      </c>
      <c r="U83" s="196">
        <v>22.76</v>
      </c>
      <c r="V83" s="196">
        <v>5.37</v>
      </c>
      <c r="W83" s="196">
        <v>10.3</v>
      </c>
      <c r="X83" s="196">
        <v>43.63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58.71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74.900000000000006</v>
      </c>
      <c r="AQ83" s="196">
        <v>26.68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5.24</v>
      </c>
      <c r="L84" s="196">
        <v>120</v>
      </c>
      <c r="M84" s="196">
        <v>27.22</v>
      </c>
      <c r="N84" s="196">
        <v>34.94</v>
      </c>
      <c r="O84" s="196">
        <v>0</v>
      </c>
      <c r="P84" s="196">
        <v>36.49</v>
      </c>
      <c r="Q84" s="196">
        <v>2.89</v>
      </c>
      <c r="R84" s="196">
        <v>12.54</v>
      </c>
      <c r="S84" s="196">
        <v>7.81</v>
      </c>
      <c r="T84" s="196">
        <v>0</v>
      </c>
      <c r="U84" s="196">
        <v>21.96</v>
      </c>
      <c r="V84" s="196">
        <v>5.37</v>
      </c>
      <c r="W84" s="196">
        <v>10.3</v>
      </c>
      <c r="X84" s="196">
        <v>43.63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74.900000000000006</v>
      </c>
      <c r="AQ84" s="196">
        <v>26.68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5.5</v>
      </c>
      <c r="L85" s="196">
        <v>106</v>
      </c>
      <c r="M85" s="196">
        <v>27.22</v>
      </c>
      <c r="N85" s="196">
        <v>34.94</v>
      </c>
      <c r="O85" s="196">
        <v>0</v>
      </c>
      <c r="P85" s="196">
        <v>36.49</v>
      </c>
      <c r="Q85" s="196">
        <v>2.89</v>
      </c>
      <c r="R85" s="196">
        <v>12.54</v>
      </c>
      <c r="S85" s="196">
        <v>2.89</v>
      </c>
      <c r="T85" s="196">
        <v>0</v>
      </c>
      <c r="U85" s="196">
        <v>20.29</v>
      </c>
      <c r="V85" s="196">
        <v>5.37</v>
      </c>
      <c r="W85" s="196">
        <v>10.3</v>
      </c>
      <c r="X85" s="196">
        <v>43.63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74.900000000000006</v>
      </c>
      <c r="AQ85" s="196">
        <v>26.68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5.52</v>
      </c>
      <c r="L86" s="196">
        <v>106</v>
      </c>
      <c r="M86" s="196">
        <v>27.22</v>
      </c>
      <c r="N86" s="196">
        <v>34.94</v>
      </c>
      <c r="O86" s="196">
        <v>0</v>
      </c>
      <c r="P86" s="196">
        <v>36.49</v>
      </c>
      <c r="Q86" s="196">
        <v>2.89</v>
      </c>
      <c r="R86" s="196">
        <v>12.54</v>
      </c>
      <c r="S86" s="196">
        <v>2.89</v>
      </c>
      <c r="T86" s="196">
        <v>0</v>
      </c>
      <c r="U86" s="196">
        <v>20.29</v>
      </c>
      <c r="V86" s="196">
        <v>5.37</v>
      </c>
      <c r="W86" s="196">
        <v>10.3</v>
      </c>
      <c r="X86" s="196">
        <v>43.63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74.900000000000006</v>
      </c>
      <c r="AQ86" s="196">
        <v>26.68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1.93</v>
      </c>
      <c r="L87" s="196">
        <v>106</v>
      </c>
      <c r="M87" s="196">
        <v>27.22</v>
      </c>
      <c r="N87" s="196">
        <v>34.94</v>
      </c>
      <c r="O87" s="196">
        <v>0</v>
      </c>
      <c r="P87" s="196">
        <v>36.49</v>
      </c>
      <c r="Q87" s="196">
        <v>2.89</v>
      </c>
      <c r="R87" s="196">
        <v>5.78</v>
      </c>
      <c r="S87" s="196">
        <v>2.89</v>
      </c>
      <c r="T87" s="196">
        <v>0</v>
      </c>
      <c r="U87" s="196">
        <v>20.29</v>
      </c>
      <c r="V87" s="196">
        <v>5.57</v>
      </c>
      <c r="W87" s="196">
        <v>10.3</v>
      </c>
      <c r="X87" s="196">
        <v>43.63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74.900000000000006</v>
      </c>
      <c r="AQ87" s="196">
        <v>7.71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106</v>
      </c>
      <c r="M88" s="196">
        <v>27.22</v>
      </c>
      <c r="N88" s="196">
        <v>34.94</v>
      </c>
      <c r="O88" s="196">
        <v>0</v>
      </c>
      <c r="P88" s="196">
        <v>36.49</v>
      </c>
      <c r="Q88" s="196">
        <v>2.89</v>
      </c>
      <c r="R88" s="196">
        <v>5.78</v>
      </c>
      <c r="S88" s="196">
        <v>2.89</v>
      </c>
      <c r="T88" s="196">
        <v>0</v>
      </c>
      <c r="U88" s="196">
        <v>20.29</v>
      </c>
      <c r="V88" s="196">
        <v>5.37</v>
      </c>
      <c r="W88" s="196">
        <v>10.3</v>
      </c>
      <c r="X88" s="196">
        <v>43.63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74.900000000000006</v>
      </c>
      <c r="AQ88" s="196">
        <v>7.71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106</v>
      </c>
      <c r="M89" s="196">
        <v>27.22</v>
      </c>
      <c r="N89" s="196">
        <v>34.94</v>
      </c>
      <c r="O89" s="196">
        <v>0</v>
      </c>
      <c r="P89" s="196">
        <v>36.49</v>
      </c>
      <c r="Q89" s="196">
        <v>2.89</v>
      </c>
      <c r="R89" s="196">
        <v>5.78</v>
      </c>
      <c r="S89" s="196">
        <v>2.89</v>
      </c>
      <c r="T89" s="196">
        <v>0</v>
      </c>
      <c r="U89" s="196">
        <v>20.29</v>
      </c>
      <c r="V89" s="196">
        <v>5.37</v>
      </c>
      <c r="W89" s="196">
        <v>10.3</v>
      </c>
      <c r="X89" s="196">
        <v>43.63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74.900000000000006</v>
      </c>
      <c r="AQ89" s="196">
        <v>7.71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106</v>
      </c>
      <c r="M90" s="196">
        <v>27.22</v>
      </c>
      <c r="N90" s="196">
        <v>34.94</v>
      </c>
      <c r="O90" s="196">
        <v>0</v>
      </c>
      <c r="P90" s="196">
        <v>36.49</v>
      </c>
      <c r="Q90" s="196">
        <v>2.89</v>
      </c>
      <c r="R90" s="196">
        <v>5.78</v>
      </c>
      <c r="S90" s="196">
        <v>2.89</v>
      </c>
      <c r="T90" s="196">
        <v>0</v>
      </c>
      <c r="U90" s="196">
        <v>20.29</v>
      </c>
      <c r="V90" s="196">
        <v>1.93</v>
      </c>
      <c r="W90" s="196">
        <v>10.3</v>
      </c>
      <c r="X90" s="196">
        <v>43.63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48.2</v>
      </c>
      <c r="AQ90" s="196">
        <v>7.71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1.93</v>
      </c>
      <c r="L91" s="196">
        <v>106</v>
      </c>
      <c r="M91" s="196">
        <v>27.22</v>
      </c>
      <c r="N91" s="196">
        <v>34.94</v>
      </c>
      <c r="O91" s="196">
        <v>0</v>
      </c>
      <c r="P91" s="196">
        <v>36.49</v>
      </c>
      <c r="Q91" s="196">
        <v>2.89</v>
      </c>
      <c r="R91" s="196">
        <v>5.78</v>
      </c>
      <c r="S91" s="196">
        <v>2.89</v>
      </c>
      <c r="T91" s="196">
        <v>0</v>
      </c>
      <c r="U91" s="196">
        <v>20.29</v>
      </c>
      <c r="V91" s="196">
        <v>1.93</v>
      </c>
      <c r="W91" s="196">
        <v>10.3</v>
      </c>
      <c r="X91" s="196">
        <v>44.7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24.1</v>
      </c>
      <c r="AQ91" s="196">
        <v>7.71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1.98</v>
      </c>
      <c r="L92" s="196">
        <v>102.19</v>
      </c>
      <c r="M92" s="196">
        <v>27.22</v>
      </c>
      <c r="N92" s="196">
        <v>34.94</v>
      </c>
      <c r="O92" s="196">
        <v>0</v>
      </c>
      <c r="P92" s="196">
        <v>36.49</v>
      </c>
      <c r="Q92" s="196">
        <v>2.89</v>
      </c>
      <c r="R92" s="196">
        <v>5.78</v>
      </c>
      <c r="S92" s="196">
        <v>2.89</v>
      </c>
      <c r="T92" s="196">
        <v>0</v>
      </c>
      <c r="U92" s="196">
        <v>20.29</v>
      </c>
      <c r="V92" s="196">
        <v>1.93</v>
      </c>
      <c r="W92" s="196">
        <v>10.3</v>
      </c>
      <c r="X92" s="196">
        <v>43.64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24.1</v>
      </c>
      <c r="AQ92" s="196">
        <v>7.71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102.19</v>
      </c>
      <c r="M93" s="196">
        <v>27.22</v>
      </c>
      <c r="N93" s="196">
        <v>34.94</v>
      </c>
      <c r="O93" s="196">
        <v>0</v>
      </c>
      <c r="P93" s="196">
        <v>36.49</v>
      </c>
      <c r="Q93" s="196">
        <v>2.89</v>
      </c>
      <c r="R93" s="196">
        <v>5.78</v>
      </c>
      <c r="S93" s="196">
        <v>2.89</v>
      </c>
      <c r="T93" s="196">
        <v>0</v>
      </c>
      <c r="U93" s="196">
        <v>20.29</v>
      </c>
      <c r="V93" s="196">
        <v>1.93</v>
      </c>
      <c r="W93" s="196">
        <v>10.3</v>
      </c>
      <c r="X93" s="196">
        <v>13.94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24.1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1.93</v>
      </c>
      <c r="L94" s="196">
        <v>102.19</v>
      </c>
      <c r="M94" s="196">
        <v>27.22</v>
      </c>
      <c r="N94" s="196">
        <v>34.94</v>
      </c>
      <c r="O94" s="196">
        <v>0</v>
      </c>
      <c r="P94" s="196">
        <v>36.49</v>
      </c>
      <c r="Q94" s="196">
        <v>2.89</v>
      </c>
      <c r="R94" s="196">
        <v>5.78</v>
      </c>
      <c r="S94" s="196">
        <v>2.89</v>
      </c>
      <c r="T94" s="196">
        <v>0</v>
      </c>
      <c r="U94" s="196">
        <v>20.29</v>
      </c>
      <c r="V94" s="196">
        <v>1.93</v>
      </c>
      <c r="W94" s="196">
        <v>10.3</v>
      </c>
      <c r="X94" s="196">
        <v>13.94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24.1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1.93</v>
      </c>
      <c r="L95" s="196">
        <v>102.19</v>
      </c>
      <c r="M95" s="196">
        <v>27.22</v>
      </c>
      <c r="N95" s="196">
        <v>34.94</v>
      </c>
      <c r="O95" s="196">
        <v>0</v>
      </c>
      <c r="P95" s="196">
        <v>36.49</v>
      </c>
      <c r="Q95" s="196">
        <v>2.89</v>
      </c>
      <c r="R95" s="196">
        <v>5.78</v>
      </c>
      <c r="S95" s="196">
        <v>2.89</v>
      </c>
      <c r="T95" s="196">
        <v>0</v>
      </c>
      <c r="U95" s="196">
        <v>20.29</v>
      </c>
      <c r="V95" s="196">
        <v>1.93</v>
      </c>
      <c r="W95" s="196">
        <v>10.3</v>
      </c>
      <c r="X95" s="196">
        <v>13.94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24.1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1.93</v>
      </c>
      <c r="L96" s="196">
        <v>102.19</v>
      </c>
      <c r="M96" s="196">
        <v>27.22</v>
      </c>
      <c r="N96" s="196">
        <v>34.94</v>
      </c>
      <c r="O96" s="196">
        <v>0</v>
      </c>
      <c r="P96" s="196">
        <v>36.49</v>
      </c>
      <c r="Q96" s="196">
        <v>2.89</v>
      </c>
      <c r="R96" s="196">
        <v>5.78</v>
      </c>
      <c r="S96" s="196">
        <v>2.89</v>
      </c>
      <c r="T96" s="196">
        <v>0</v>
      </c>
      <c r="U96" s="196">
        <v>20.29</v>
      </c>
      <c r="V96" s="196">
        <v>1.93</v>
      </c>
      <c r="W96" s="196">
        <v>4.82</v>
      </c>
      <c r="X96" s="196">
        <v>13.94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24.1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102.19</v>
      </c>
      <c r="M97" s="196">
        <v>27.22</v>
      </c>
      <c r="N97" s="196">
        <v>34.94</v>
      </c>
      <c r="O97" s="196">
        <v>0</v>
      </c>
      <c r="P97" s="196">
        <v>36.49</v>
      </c>
      <c r="Q97" s="196">
        <v>2.89</v>
      </c>
      <c r="R97" s="196">
        <v>5.78</v>
      </c>
      <c r="S97" s="196">
        <v>2.89</v>
      </c>
      <c r="T97" s="196">
        <v>0</v>
      </c>
      <c r="U97" s="196">
        <v>20.29</v>
      </c>
      <c r="V97" s="196">
        <v>1.93</v>
      </c>
      <c r="W97" s="196">
        <v>4.82</v>
      </c>
      <c r="X97" s="196">
        <v>13.94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24.1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102.19</v>
      </c>
      <c r="M98" s="196">
        <v>27.22</v>
      </c>
      <c r="N98" s="196">
        <v>34.94</v>
      </c>
      <c r="O98" s="196">
        <v>0</v>
      </c>
      <c r="P98" s="196">
        <v>36.49</v>
      </c>
      <c r="Q98" s="196">
        <v>2.89</v>
      </c>
      <c r="R98" s="196">
        <v>5.78</v>
      </c>
      <c r="S98" s="196">
        <v>2.89</v>
      </c>
      <c r="T98" s="196">
        <v>0</v>
      </c>
      <c r="U98" s="196">
        <v>20.29</v>
      </c>
      <c r="V98" s="196">
        <v>1.93</v>
      </c>
      <c r="W98" s="196">
        <v>4.82</v>
      </c>
      <c r="X98" s="196">
        <v>13.94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24.1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0.10691249999999999</v>
      </c>
      <c r="L99">
        <f t="shared" si="0"/>
        <v>3.4498225000000007</v>
      </c>
      <c r="M99">
        <f t="shared" si="0"/>
        <v>0.6512624999999993</v>
      </c>
      <c r="N99">
        <f t="shared" si="0"/>
        <v>0.83856000000000108</v>
      </c>
      <c r="O99">
        <f t="shared" si="0"/>
        <v>0</v>
      </c>
      <c r="P99">
        <f t="shared" si="0"/>
        <v>0.87575999999999798</v>
      </c>
      <c r="Q99">
        <f t="shared" si="0"/>
        <v>9.1817499999999899E-2</v>
      </c>
      <c r="R99">
        <f t="shared" si="0"/>
        <v>0.23659999999999975</v>
      </c>
      <c r="S99">
        <f t="shared" si="0"/>
        <v>0.13346499999999997</v>
      </c>
      <c r="T99">
        <f t="shared" si="0"/>
        <v>0</v>
      </c>
      <c r="U99">
        <f t="shared" si="0"/>
        <v>0.57728499999999949</v>
      </c>
      <c r="V99">
        <f t="shared" si="0"/>
        <v>9.8630000000000079E-2</v>
      </c>
      <c r="W99">
        <f t="shared" si="0"/>
        <v>0.21019749999999979</v>
      </c>
      <c r="X99">
        <f t="shared" si="0"/>
        <v>0.76967500000000122</v>
      </c>
      <c r="Y99">
        <f t="shared" si="0"/>
        <v>0</v>
      </c>
      <c r="Z99">
        <f t="shared" si="0"/>
        <v>0</v>
      </c>
      <c r="AA99">
        <f t="shared" si="0"/>
        <v>0.26594999999999996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1.4791025000000002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1.3792475000000002</v>
      </c>
      <c r="AQ99">
        <f t="shared" si="0"/>
        <v>0.46096000000000031</v>
      </c>
      <c r="AR99">
        <f t="shared" si="0"/>
        <v>0.2200525000000001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23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23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23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23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19.28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19.28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19.28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19.28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19.28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19.690000000000001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19.690000000000001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0.48566500000000035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36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0.89075000000000004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124.51</v>
      </c>
      <c r="L3" s="196">
        <v>-85.29</v>
      </c>
      <c r="M3" s="196">
        <v>2.29</v>
      </c>
      <c r="N3" s="196">
        <v>1.87</v>
      </c>
      <c r="O3" s="196">
        <v>2.63</v>
      </c>
      <c r="P3" s="196">
        <v>0.88</v>
      </c>
      <c r="Q3" s="196">
        <v>6.14</v>
      </c>
      <c r="R3" s="196">
        <v>2.1</v>
      </c>
      <c r="S3" s="196">
        <v>11.59</v>
      </c>
      <c r="T3" s="196">
        <v>0</v>
      </c>
      <c r="U3" s="196">
        <v>2.23</v>
      </c>
      <c r="V3" s="196">
        <v>5.08</v>
      </c>
      <c r="W3" s="196">
        <v>0.55000000000000004</v>
      </c>
      <c r="X3" s="196">
        <v>5.24</v>
      </c>
      <c r="Y3" s="196">
        <v>0</v>
      </c>
      <c r="Z3" s="196">
        <v>64.39</v>
      </c>
      <c r="AA3" s="196">
        <v>24.19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16.72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14.3</v>
      </c>
      <c r="AS3" s="196">
        <v>23.99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117.9</v>
      </c>
      <c r="L4" s="196">
        <v>-85.29</v>
      </c>
      <c r="M4" s="196">
        <v>2.29</v>
      </c>
      <c r="N4" s="196">
        <v>1.87</v>
      </c>
      <c r="O4" s="196">
        <v>2.63</v>
      </c>
      <c r="P4" s="196">
        <v>0.88</v>
      </c>
      <c r="Q4" s="196">
        <v>6.14</v>
      </c>
      <c r="R4" s="196">
        <v>2.1</v>
      </c>
      <c r="S4" s="196">
        <v>11.59</v>
      </c>
      <c r="T4" s="196">
        <v>0</v>
      </c>
      <c r="U4" s="196">
        <v>2.23</v>
      </c>
      <c r="V4" s="196">
        <v>5.08</v>
      </c>
      <c r="W4" s="196">
        <v>0.55000000000000004</v>
      </c>
      <c r="X4" s="196">
        <v>6.62</v>
      </c>
      <c r="Y4" s="196">
        <v>0</v>
      </c>
      <c r="Z4" s="196">
        <v>64.39</v>
      </c>
      <c r="AA4" s="196">
        <v>24.19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16.72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14.3</v>
      </c>
      <c r="AS4" s="196">
        <v>23.99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117.9</v>
      </c>
      <c r="L5" s="196">
        <v>-85.29</v>
      </c>
      <c r="M5" s="196">
        <v>2.29</v>
      </c>
      <c r="N5" s="196">
        <v>1.87</v>
      </c>
      <c r="O5" s="196">
        <v>2.63</v>
      </c>
      <c r="P5" s="196">
        <v>0.88</v>
      </c>
      <c r="Q5" s="196">
        <v>6.14</v>
      </c>
      <c r="R5" s="196">
        <v>2.1</v>
      </c>
      <c r="S5" s="196">
        <v>11.59</v>
      </c>
      <c r="T5" s="196">
        <v>0</v>
      </c>
      <c r="U5" s="196">
        <v>2.23</v>
      </c>
      <c r="V5" s="196">
        <v>5.08</v>
      </c>
      <c r="W5" s="196">
        <v>0.55000000000000004</v>
      </c>
      <c r="X5" s="196">
        <v>6.62</v>
      </c>
      <c r="Y5" s="196">
        <v>0</v>
      </c>
      <c r="Z5" s="196">
        <v>64.39</v>
      </c>
      <c r="AA5" s="196">
        <v>24.19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16.72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14.3</v>
      </c>
      <c r="AS5" s="196">
        <v>23.99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117.9</v>
      </c>
      <c r="L6" s="196">
        <v>-85.29</v>
      </c>
      <c r="M6" s="196">
        <v>2.29</v>
      </c>
      <c r="N6" s="196">
        <v>1.87</v>
      </c>
      <c r="O6" s="196">
        <v>2.63</v>
      </c>
      <c r="P6" s="196">
        <v>0.88</v>
      </c>
      <c r="Q6" s="196">
        <v>6.14</v>
      </c>
      <c r="R6" s="196">
        <v>2.1</v>
      </c>
      <c r="S6" s="196">
        <v>11.59</v>
      </c>
      <c r="T6" s="196">
        <v>0</v>
      </c>
      <c r="U6" s="196">
        <v>2.23</v>
      </c>
      <c r="V6" s="196">
        <v>5.08</v>
      </c>
      <c r="W6" s="196">
        <v>0.55000000000000004</v>
      </c>
      <c r="X6" s="196">
        <v>6.62</v>
      </c>
      <c r="Y6" s="196">
        <v>0</v>
      </c>
      <c r="Z6" s="196">
        <v>64.39</v>
      </c>
      <c r="AA6" s="196">
        <v>24.19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16.72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14.3</v>
      </c>
      <c r="AS6" s="196">
        <v>23.99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239.32</v>
      </c>
      <c r="L7" s="196">
        <v>-85.29</v>
      </c>
      <c r="M7" s="196">
        <v>2.29</v>
      </c>
      <c r="N7" s="196">
        <v>1.87</v>
      </c>
      <c r="O7" s="196">
        <v>2.63</v>
      </c>
      <c r="P7" s="196">
        <v>0.88</v>
      </c>
      <c r="Q7" s="196">
        <v>6.14</v>
      </c>
      <c r="R7" s="196">
        <v>2.1</v>
      </c>
      <c r="S7" s="196">
        <v>11.59</v>
      </c>
      <c r="T7" s="196">
        <v>0</v>
      </c>
      <c r="U7" s="196">
        <v>2.23</v>
      </c>
      <c r="V7" s="196">
        <v>5.08</v>
      </c>
      <c r="W7" s="196">
        <v>0.55000000000000004</v>
      </c>
      <c r="X7" s="196">
        <v>28.98</v>
      </c>
      <c r="Y7" s="196">
        <v>0</v>
      </c>
      <c r="Z7" s="196">
        <v>64.39</v>
      </c>
      <c r="AA7" s="196">
        <v>24.19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14.3</v>
      </c>
      <c r="AS7" s="196">
        <v>23.99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199.14</v>
      </c>
      <c r="L8" s="196">
        <v>-85.29</v>
      </c>
      <c r="M8" s="196">
        <v>2.29</v>
      </c>
      <c r="N8" s="196">
        <v>1.87</v>
      </c>
      <c r="O8" s="196">
        <v>2.63</v>
      </c>
      <c r="P8" s="196">
        <v>0.88</v>
      </c>
      <c r="Q8" s="196">
        <v>6.14</v>
      </c>
      <c r="R8" s="196">
        <v>2.1</v>
      </c>
      <c r="S8" s="196">
        <v>11.59</v>
      </c>
      <c r="T8" s="196">
        <v>0</v>
      </c>
      <c r="U8" s="196">
        <v>2.23</v>
      </c>
      <c r="V8" s="196">
        <v>5.08</v>
      </c>
      <c r="W8" s="196">
        <v>0.55000000000000004</v>
      </c>
      <c r="X8" s="196">
        <v>31.4</v>
      </c>
      <c r="Y8" s="196">
        <v>0</v>
      </c>
      <c r="Z8" s="196">
        <v>64.39</v>
      </c>
      <c r="AA8" s="196">
        <v>24.19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14.3</v>
      </c>
      <c r="AS8" s="196">
        <v>23.99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157.68</v>
      </c>
      <c r="L9" s="196">
        <v>-85.29</v>
      </c>
      <c r="M9" s="196">
        <v>2.29</v>
      </c>
      <c r="N9" s="196">
        <v>1.87</v>
      </c>
      <c r="O9" s="196">
        <v>2.63</v>
      </c>
      <c r="P9" s="196">
        <v>0.88</v>
      </c>
      <c r="Q9" s="196">
        <v>6.14</v>
      </c>
      <c r="R9" s="196">
        <v>3.82</v>
      </c>
      <c r="S9" s="196">
        <v>11.59</v>
      </c>
      <c r="T9" s="196">
        <v>0</v>
      </c>
      <c r="U9" s="196">
        <v>2.23</v>
      </c>
      <c r="V9" s="196">
        <v>5.08</v>
      </c>
      <c r="W9" s="196">
        <v>0.55000000000000004</v>
      </c>
      <c r="X9" s="196">
        <v>31.4</v>
      </c>
      <c r="Y9" s="196">
        <v>0</v>
      </c>
      <c r="Z9" s="196">
        <v>64.39</v>
      </c>
      <c r="AA9" s="196">
        <v>24.19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14.3</v>
      </c>
      <c r="AS9" s="196">
        <v>23.99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157.29</v>
      </c>
      <c r="L10" s="196">
        <v>-85.29</v>
      </c>
      <c r="M10" s="196">
        <v>2.29</v>
      </c>
      <c r="N10" s="196">
        <v>1.87</v>
      </c>
      <c r="O10" s="196">
        <v>2.63</v>
      </c>
      <c r="P10" s="196">
        <v>0.88</v>
      </c>
      <c r="Q10" s="196">
        <v>6.14</v>
      </c>
      <c r="R10" s="196">
        <v>5.54</v>
      </c>
      <c r="S10" s="196">
        <v>11.59</v>
      </c>
      <c r="T10" s="196">
        <v>0</v>
      </c>
      <c r="U10" s="196">
        <v>2.23</v>
      </c>
      <c r="V10" s="196">
        <v>5.08</v>
      </c>
      <c r="W10" s="196">
        <v>0.55000000000000004</v>
      </c>
      <c r="X10" s="196">
        <v>33.71</v>
      </c>
      <c r="Y10" s="196">
        <v>0</v>
      </c>
      <c r="Z10" s="196">
        <v>64.39</v>
      </c>
      <c r="AA10" s="196">
        <v>24.19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14.3</v>
      </c>
      <c r="AS10" s="196">
        <v>23.99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157.29</v>
      </c>
      <c r="L11" s="196">
        <v>-85.29</v>
      </c>
      <c r="M11" s="196">
        <v>39.67</v>
      </c>
      <c r="N11" s="196">
        <v>27.78</v>
      </c>
      <c r="O11" s="196">
        <v>39.54</v>
      </c>
      <c r="P11" s="196">
        <v>0.88</v>
      </c>
      <c r="Q11" s="196">
        <v>6.14</v>
      </c>
      <c r="R11" s="196">
        <v>9.19</v>
      </c>
      <c r="S11" s="196">
        <v>11.59</v>
      </c>
      <c r="T11" s="196">
        <v>0</v>
      </c>
      <c r="U11" s="196">
        <v>2.23</v>
      </c>
      <c r="V11" s="196">
        <v>5.08</v>
      </c>
      <c r="W11" s="196">
        <v>10.46</v>
      </c>
      <c r="X11" s="196">
        <v>40.83</v>
      </c>
      <c r="Y11" s="196">
        <v>0</v>
      </c>
      <c r="Z11" s="196">
        <v>64.39</v>
      </c>
      <c r="AA11" s="196">
        <v>24.72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14.3</v>
      </c>
      <c r="AS11" s="196">
        <v>23.99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168.38</v>
      </c>
      <c r="L12" s="196">
        <v>-85.29</v>
      </c>
      <c r="M12" s="196">
        <v>39.67</v>
      </c>
      <c r="N12" s="196">
        <v>27.78</v>
      </c>
      <c r="O12" s="196">
        <v>39.54</v>
      </c>
      <c r="P12" s="196">
        <v>0.88</v>
      </c>
      <c r="Q12" s="196">
        <v>6.14</v>
      </c>
      <c r="R12" s="196">
        <v>10.91</v>
      </c>
      <c r="S12" s="196">
        <v>11.59</v>
      </c>
      <c r="T12" s="196">
        <v>0</v>
      </c>
      <c r="U12" s="196">
        <v>2.23</v>
      </c>
      <c r="V12" s="196">
        <v>5.08</v>
      </c>
      <c r="W12" s="196">
        <v>10.46</v>
      </c>
      <c r="X12" s="196">
        <v>40.83</v>
      </c>
      <c r="Y12" s="196">
        <v>0</v>
      </c>
      <c r="Z12" s="196">
        <v>64.39</v>
      </c>
      <c r="AA12" s="196">
        <v>24.72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14.3</v>
      </c>
      <c r="AS12" s="196">
        <v>23.99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134.63</v>
      </c>
      <c r="L13" s="196">
        <v>-85.29</v>
      </c>
      <c r="M13" s="196">
        <v>39.67</v>
      </c>
      <c r="N13" s="196">
        <v>27.78</v>
      </c>
      <c r="O13" s="196">
        <v>39.54</v>
      </c>
      <c r="P13" s="196">
        <v>0.88</v>
      </c>
      <c r="Q13" s="196">
        <v>6.14</v>
      </c>
      <c r="R13" s="196">
        <v>12.63</v>
      </c>
      <c r="S13" s="196">
        <v>11.59</v>
      </c>
      <c r="T13" s="196">
        <v>0</v>
      </c>
      <c r="U13" s="196">
        <v>2.23</v>
      </c>
      <c r="V13" s="196">
        <v>5.08</v>
      </c>
      <c r="W13" s="196">
        <v>10.46</v>
      </c>
      <c r="X13" s="196">
        <v>43.13</v>
      </c>
      <c r="Y13" s="196">
        <v>0</v>
      </c>
      <c r="Z13" s="196">
        <v>64.39</v>
      </c>
      <c r="AA13" s="196">
        <v>24.72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14.3</v>
      </c>
      <c r="AS13" s="196">
        <v>23.99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145.72</v>
      </c>
      <c r="L14" s="196">
        <v>-85.29</v>
      </c>
      <c r="M14" s="196">
        <v>39.67</v>
      </c>
      <c r="N14" s="196">
        <v>27.78</v>
      </c>
      <c r="O14" s="196">
        <v>39.54</v>
      </c>
      <c r="P14" s="196">
        <v>0.88</v>
      </c>
      <c r="Q14" s="196">
        <v>6.14</v>
      </c>
      <c r="R14" s="196">
        <v>13.8</v>
      </c>
      <c r="S14" s="196">
        <v>11.59</v>
      </c>
      <c r="T14" s="196">
        <v>0</v>
      </c>
      <c r="U14" s="196">
        <v>2.23</v>
      </c>
      <c r="V14" s="196">
        <v>5.08</v>
      </c>
      <c r="W14" s="196">
        <v>10.46</v>
      </c>
      <c r="X14" s="196">
        <v>43.13</v>
      </c>
      <c r="Y14" s="196">
        <v>0</v>
      </c>
      <c r="Z14" s="196">
        <v>64.39</v>
      </c>
      <c r="AA14" s="196">
        <v>24.72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14.3</v>
      </c>
      <c r="AS14" s="196">
        <v>23.99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145.72</v>
      </c>
      <c r="L15" s="196">
        <v>-85.29</v>
      </c>
      <c r="M15" s="196">
        <v>39.67</v>
      </c>
      <c r="N15" s="196">
        <v>27.78</v>
      </c>
      <c r="O15" s="196">
        <v>39.54</v>
      </c>
      <c r="P15" s="196">
        <v>0.88</v>
      </c>
      <c r="Q15" s="196">
        <v>6.14</v>
      </c>
      <c r="R15" s="196">
        <v>13.8</v>
      </c>
      <c r="S15" s="196">
        <v>11.59</v>
      </c>
      <c r="T15" s="196">
        <v>0</v>
      </c>
      <c r="U15" s="196">
        <v>2.23</v>
      </c>
      <c r="V15" s="196">
        <v>5.08</v>
      </c>
      <c r="W15" s="196">
        <v>10.46</v>
      </c>
      <c r="X15" s="196">
        <v>45.43</v>
      </c>
      <c r="Y15" s="196">
        <v>0</v>
      </c>
      <c r="Z15" s="196">
        <v>64.39</v>
      </c>
      <c r="AA15" s="196">
        <v>24.72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14.3</v>
      </c>
      <c r="AS15" s="196">
        <v>23.99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156.81</v>
      </c>
      <c r="L16" s="196">
        <v>-85.29</v>
      </c>
      <c r="M16" s="196">
        <v>39.67</v>
      </c>
      <c r="N16" s="196">
        <v>27.78</v>
      </c>
      <c r="O16" s="196">
        <v>39.54</v>
      </c>
      <c r="P16" s="196">
        <v>0.88</v>
      </c>
      <c r="Q16" s="196">
        <v>6.14</v>
      </c>
      <c r="R16" s="196">
        <v>13.8</v>
      </c>
      <c r="S16" s="196">
        <v>11.59</v>
      </c>
      <c r="T16" s="196">
        <v>0</v>
      </c>
      <c r="U16" s="196">
        <v>2.23</v>
      </c>
      <c r="V16" s="196">
        <v>5.08</v>
      </c>
      <c r="W16" s="196">
        <v>10.46</v>
      </c>
      <c r="X16" s="196">
        <v>45.43</v>
      </c>
      <c r="Y16" s="196">
        <v>0</v>
      </c>
      <c r="Z16" s="196">
        <v>64.39</v>
      </c>
      <c r="AA16" s="196">
        <v>24.72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14.3</v>
      </c>
      <c r="AS16" s="196">
        <v>23.99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156.81</v>
      </c>
      <c r="L17" s="196">
        <v>-85.29</v>
      </c>
      <c r="M17" s="196">
        <v>39.67</v>
      </c>
      <c r="N17" s="196">
        <v>27.78</v>
      </c>
      <c r="O17" s="196">
        <v>29.9</v>
      </c>
      <c r="P17" s="196">
        <v>0.88</v>
      </c>
      <c r="Q17" s="196">
        <v>6.14</v>
      </c>
      <c r="R17" s="196">
        <v>13.8</v>
      </c>
      <c r="S17" s="196">
        <v>11.59</v>
      </c>
      <c r="T17" s="196">
        <v>0</v>
      </c>
      <c r="U17" s="196">
        <v>2.23</v>
      </c>
      <c r="V17" s="196">
        <v>5.08</v>
      </c>
      <c r="W17" s="196">
        <v>10.46</v>
      </c>
      <c r="X17" s="196">
        <v>47.74</v>
      </c>
      <c r="Y17" s="196">
        <v>0</v>
      </c>
      <c r="Z17" s="196">
        <v>64.39</v>
      </c>
      <c r="AA17" s="196">
        <v>24.72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14.3</v>
      </c>
      <c r="AS17" s="196">
        <v>23.99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167.91</v>
      </c>
      <c r="L18" s="196">
        <v>-85.29</v>
      </c>
      <c r="M18" s="196">
        <v>39.67</v>
      </c>
      <c r="N18" s="196">
        <v>27.78</v>
      </c>
      <c r="O18" s="196">
        <v>20.260000000000002</v>
      </c>
      <c r="P18" s="196">
        <v>0.88</v>
      </c>
      <c r="Q18" s="196">
        <v>6.14</v>
      </c>
      <c r="R18" s="196">
        <v>13.8</v>
      </c>
      <c r="S18" s="196">
        <v>11.59</v>
      </c>
      <c r="T18" s="196">
        <v>0</v>
      </c>
      <c r="U18" s="196">
        <v>2.23</v>
      </c>
      <c r="V18" s="196">
        <v>5.08</v>
      </c>
      <c r="W18" s="196">
        <v>10.46</v>
      </c>
      <c r="X18" s="196">
        <v>47.74</v>
      </c>
      <c r="Y18" s="196">
        <v>0</v>
      </c>
      <c r="Z18" s="196">
        <v>64.39</v>
      </c>
      <c r="AA18" s="196">
        <v>24.72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14.3</v>
      </c>
      <c r="AS18" s="196">
        <v>23.99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167.91</v>
      </c>
      <c r="L19" s="196">
        <v>-85.29</v>
      </c>
      <c r="M19" s="196">
        <v>39.67</v>
      </c>
      <c r="N19" s="196">
        <v>27.78</v>
      </c>
      <c r="O19" s="196">
        <v>2.63</v>
      </c>
      <c r="P19" s="196">
        <v>0.88</v>
      </c>
      <c r="Q19" s="196">
        <v>6.14</v>
      </c>
      <c r="R19" s="196">
        <v>13.8</v>
      </c>
      <c r="S19" s="196">
        <v>11.59</v>
      </c>
      <c r="T19" s="196">
        <v>0</v>
      </c>
      <c r="U19" s="196">
        <v>2.23</v>
      </c>
      <c r="V19" s="196">
        <v>5.08</v>
      </c>
      <c r="W19" s="196">
        <v>10.46</v>
      </c>
      <c r="X19" s="196">
        <v>50.33</v>
      </c>
      <c r="Y19" s="196">
        <v>0</v>
      </c>
      <c r="Z19" s="196">
        <v>64.39</v>
      </c>
      <c r="AA19" s="196">
        <v>24.72</v>
      </c>
      <c r="AB19" s="196">
        <v>0</v>
      </c>
      <c r="AC19" s="196">
        <v>2.29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14.3</v>
      </c>
      <c r="AS19" s="196">
        <v>23.99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167.91</v>
      </c>
      <c r="L20" s="196">
        <v>-85.29</v>
      </c>
      <c r="M20" s="196">
        <v>39.67</v>
      </c>
      <c r="N20" s="196">
        <v>1.87</v>
      </c>
      <c r="O20" s="196">
        <v>2.63</v>
      </c>
      <c r="P20" s="196">
        <v>0.88</v>
      </c>
      <c r="Q20" s="196">
        <v>6.14</v>
      </c>
      <c r="R20" s="196">
        <v>13.8</v>
      </c>
      <c r="S20" s="196">
        <v>11.59</v>
      </c>
      <c r="T20" s="196">
        <v>0</v>
      </c>
      <c r="U20" s="196">
        <v>2.23</v>
      </c>
      <c r="V20" s="196">
        <v>5.08</v>
      </c>
      <c r="W20" s="196">
        <v>10.46</v>
      </c>
      <c r="X20" s="196">
        <v>50.33</v>
      </c>
      <c r="Y20" s="196">
        <v>0</v>
      </c>
      <c r="Z20" s="196">
        <v>64.39</v>
      </c>
      <c r="AA20" s="196">
        <v>24.72</v>
      </c>
      <c r="AB20" s="196">
        <v>0</v>
      </c>
      <c r="AC20" s="196">
        <v>2.29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14.3</v>
      </c>
      <c r="AS20" s="196">
        <v>23.99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179</v>
      </c>
      <c r="L21" s="196">
        <v>-85.29</v>
      </c>
      <c r="M21" s="196">
        <v>20.92</v>
      </c>
      <c r="N21" s="196">
        <v>1.87</v>
      </c>
      <c r="O21" s="196">
        <v>2.63</v>
      </c>
      <c r="P21" s="196">
        <v>0.88</v>
      </c>
      <c r="Q21" s="196">
        <v>6.14</v>
      </c>
      <c r="R21" s="196">
        <v>13.8</v>
      </c>
      <c r="S21" s="196">
        <v>11.59</v>
      </c>
      <c r="T21" s="196">
        <v>0</v>
      </c>
      <c r="U21" s="196">
        <v>2.23</v>
      </c>
      <c r="V21" s="196">
        <v>5.08</v>
      </c>
      <c r="W21" s="196">
        <v>10.46</v>
      </c>
      <c r="X21" s="196">
        <v>50.33</v>
      </c>
      <c r="Y21" s="196">
        <v>0</v>
      </c>
      <c r="Z21" s="196">
        <v>64.39</v>
      </c>
      <c r="AA21" s="196">
        <v>25.16</v>
      </c>
      <c r="AB21" s="196">
        <v>0</v>
      </c>
      <c r="AC21" s="196">
        <v>2.29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14.3</v>
      </c>
      <c r="AS21" s="196">
        <v>23.99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190.1</v>
      </c>
      <c r="L22" s="196">
        <v>-85.29</v>
      </c>
      <c r="M22" s="196">
        <v>8.48</v>
      </c>
      <c r="N22" s="196">
        <v>1.87</v>
      </c>
      <c r="O22" s="196">
        <v>2.63</v>
      </c>
      <c r="P22" s="196">
        <v>0.88</v>
      </c>
      <c r="Q22" s="196">
        <v>6.14</v>
      </c>
      <c r="R22" s="196">
        <v>13.8</v>
      </c>
      <c r="S22" s="196">
        <v>11.59</v>
      </c>
      <c r="T22" s="196">
        <v>0</v>
      </c>
      <c r="U22" s="196">
        <v>2.23</v>
      </c>
      <c r="V22" s="196">
        <v>5.08</v>
      </c>
      <c r="W22" s="196">
        <v>0.54</v>
      </c>
      <c r="X22" s="196">
        <v>21.41</v>
      </c>
      <c r="Y22" s="196">
        <v>0</v>
      </c>
      <c r="Z22" s="196">
        <v>64.38</v>
      </c>
      <c r="AA22" s="196">
        <v>25.16</v>
      </c>
      <c r="AB22" s="196">
        <v>0</v>
      </c>
      <c r="AC22" s="196">
        <v>2.29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14.3</v>
      </c>
      <c r="AS22" s="196">
        <v>23.99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190.1</v>
      </c>
      <c r="L23" s="196">
        <v>-85.29</v>
      </c>
      <c r="M23" s="196">
        <v>2.29</v>
      </c>
      <c r="N23" s="196">
        <v>1.87</v>
      </c>
      <c r="O23" s="196">
        <v>2.63</v>
      </c>
      <c r="P23" s="196">
        <v>0.88</v>
      </c>
      <c r="Q23" s="196">
        <v>6.14</v>
      </c>
      <c r="R23" s="196">
        <v>13.8</v>
      </c>
      <c r="S23" s="196">
        <v>11.59</v>
      </c>
      <c r="T23" s="196">
        <v>0</v>
      </c>
      <c r="U23" s="196">
        <v>2.23</v>
      </c>
      <c r="V23" s="196">
        <v>5.08</v>
      </c>
      <c r="W23" s="196">
        <v>0.54</v>
      </c>
      <c r="X23" s="196">
        <v>21.41</v>
      </c>
      <c r="Y23" s="196">
        <v>0</v>
      </c>
      <c r="Z23" s="196">
        <v>4.3899999999999997</v>
      </c>
      <c r="AA23" s="196">
        <v>25.16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14.3</v>
      </c>
      <c r="AS23" s="196">
        <v>23.99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201.19</v>
      </c>
      <c r="L24" s="196">
        <v>-85.29</v>
      </c>
      <c r="M24" s="196">
        <v>2.29</v>
      </c>
      <c r="N24" s="196">
        <v>1.87</v>
      </c>
      <c r="O24" s="196">
        <v>2.63</v>
      </c>
      <c r="P24" s="196">
        <v>0.88</v>
      </c>
      <c r="Q24" s="196">
        <v>6.14</v>
      </c>
      <c r="R24" s="196">
        <v>0.67</v>
      </c>
      <c r="S24" s="196">
        <v>11.59</v>
      </c>
      <c r="T24" s="196">
        <v>0</v>
      </c>
      <c r="U24" s="196">
        <v>2.23</v>
      </c>
      <c r="V24" s="196">
        <v>0.28999999999999998</v>
      </c>
      <c r="W24" s="196">
        <v>0.54</v>
      </c>
      <c r="X24" s="196">
        <v>21.41</v>
      </c>
      <c r="Y24" s="196">
        <v>0</v>
      </c>
      <c r="Z24" s="196">
        <v>4.3899999999999997</v>
      </c>
      <c r="AA24" s="196">
        <v>1.42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14.3</v>
      </c>
      <c r="AS24" s="196">
        <v>23.99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193.01</v>
      </c>
      <c r="L25" s="196">
        <v>-85.29</v>
      </c>
      <c r="M25" s="196">
        <v>2.29</v>
      </c>
      <c r="N25" s="196">
        <v>1.87</v>
      </c>
      <c r="O25" s="196">
        <v>2.63</v>
      </c>
      <c r="P25" s="196">
        <v>0.88</v>
      </c>
      <c r="Q25" s="196">
        <v>6.14</v>
      </c>
      <c r="R25" s="196">
        <v>0.67</v>
      </c>
      <c r="S25" s="196">
        <v>11.59</v>
      </c>
      <c r="T25" s="196">
        <v>0</v>
      </c>
      <c r="U25" s="196">
        <v>2.23</v>
      </c>
      <c r="V25" s="196">
        <v>0.28999999999999998</v>
      </c>
      <c r="W25" s="196">
        <v>0.7</v>
      </c>
      <c r="X25" s="196">
        <v>21.41</v>
      </c>
      <c r="Y25" s="196">
        <v>0</v>
      </c>
      <c r="Z25" s="196">
        <v>4.3899999999999997</v>
      </c>
      <c r="AA25" s="196">
        <v>1.42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14.3</v>
      </c>
      <c r="AS25" s="196">
        <v>23.99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155.88999999999999</v>
      </c>
      <c r="L26" s="196">
        <v>-85.29</v>
      </c>
      <c r="M26" s="196">
        <v>2.29</v>
      </c>
      <c r="N26" s="196">
        <v>1.87</v>
      </c>
      <c r="O26" s="196">
        <v>2.63</v>
      </c>
      <c r="P26" s="196">
        <v>0.88</v>
      </c>
      <c r="Q26" s="196">
        <v>6.14</v>
      </c>
      <c r="R26" s="196">
        <v>0.67</v>
      </c>
      <c r="S26" s="196">
        <v>11.59</v>
      </c>
      <c r="T26" s="196">
        <v>0</v>
      </c>
      <c r="U26" s="196">
        <v>2.23</v>
      </c>
      <c r="V26" s="196">
        <v>0.28999999999999998</v>
      </c>
      <c r="W26" s="196">
        <v>0.55000000000000004</v>
      </c>
      <c r="X26" s="196">
        <v>21.41</v>
      </c>
      <c r="Y26" s="196">
        <v>0</v>
      </c>
      <c r="Z26" s="196">
        <v>4.3899999999999997</v>
      </c>
      <c r="AA26" s="196">
        <v>1.42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14.3</v>
      </c>
      <c r="AS26" s="196">
        <v>23.99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99.68</v>
      </c>
      <c r="L27" s="196">
        <v>-147.94999999999999</v>
      </c>
      <c r="M27" s="196">
        <v>2.29</v>
      </c>
      <c r="N27" s="196">
        <v>1.87</v>
      </c>
      <c r="O27" s="196">
        <v>2.63</v>
      </c>
      <c r="P27" s="196">
        <v>0.88</v>
      </c>
      <c r="Q27" s="196">
        <v>2.67</v>
      </c>
      <c r="R27" s="196">
        <v>0.67</v>
      </c>
      <c r="S27" s="196">
        <v>11.59</v>
      </c>
      <c r="T27" s="196">
        <v>0</v>
      </c>
      <c r="U27" s="196">
        <v>2.23</v>
      </c>
      <c r="V27" s="196">
        <v>0.28999999999999998</v>
      </c>
      <c r="W27" s="196">
        <v>0.55000000000000004</v>
      </c>
      <c r="X27" s="196">
        <v>21.41</v>
      </c>
      <c r="Y27" s="196">
        <v>0</v>
      </c>
      <c r="Z27" s="196">
        <v>4.3899999999999997</v>
      </c>
      <c r="AA27" s="196">
        <v>1.42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14.07</v>
      </c>
      <c r="AS27" s="196">
        <v>23.9</v>
      </c>
      <c r="AT27" s="196">
        <v>40.43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66.13</v>
      </c>
      <c r="L28" s="196">
        <v>-186.52</v>
      </c>
      <c r="M28" s="196">
        <v>2.29</v>
      </c>
      <c r="N28" s="196">
        <v>1.87</v>
      </c>
      <c r="O28" s="196">
        <v>2.63</v>
      </c>
      <c r="P28" s="196">
        <v>0.88</v>
      </c>
      <c r="Q28" s="196">
        <v>0.4</v>
      </c>
      <c r="R28" s="196">
        <v>0.67</v>
      </c>
      <c r="S28" s="196">
        <v>11.59</v>
      </c>
      <c r="T28" s="196">
        <v>0</v>
      </c>
      <c r="U28" s="196">
        <v>2.23</v>
      </c>
      <c r="V28" s="196">
        <v>0.28999999999999998</v>
      </c>
      <c r="W28" s="196">
        <v>0.55000000000000004</v>
      </c>
      <c r="X28" s="196">
        <v>21.41</v>
      </c>
      <c r="Y28" s="196">
        <v>0</v>
      </c>
      <c r="Z28" s="196">
        <v>4.3899999999999997</v>
      </c>
      <c r="AA28" s="196">
        <v>1.42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14.07</v>
      </c>
      <c r="AS28" s="196">
        <v>23.9</v>
      </c>
      <c r="AT28" s="196">
        <v>40.43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18.29</v>
      </c>
      <c r="L29" s="196">
        <v>-186.52</v>
      </c>
      <c r="M29" s="196">
        <v>2.29</v>
      </c>
      <c r="N29" s="196">
        <v>1.87</v>
      </c>
      <c r="O29" s="196">
        <v>2.63</v>
      </c>
      <c r="P29" s="196">
        <v>0.88</v>
      </c>
      <c r="Q29" s="196">
        <v>0.32</v>
      </c>
      <c r="R29" s="196">
        <v>0.67</v>
      </c>
      <c r="S29" s="196">
        <v>11.59</v>
      </c>
      <c r="T29" s="196">
        <v>0</v>
      </c>
      <c r="U29" s="196">
        <v>2.23</v>
      </c>
      <c r="V29" s="196">
        <v>1.66</v>
      </c>
      <c r="W29" s="196">
        <v>0.55000000000000004</v>
      </c>
      <c r="X29" s="196">
        <v>21.41</v>
      </c>
      <c r="Y29" s="196">
        <v>0</v>
      </c>
      <c r="Z29" s="196">
        <v>4.3899999999999997</v>
      </c>
      <c r="AA29" s="196">
        <v>1.42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14.07</v>
      </c>
      <c r="AS29" s="196">
        <v>23.9</v>
      </c>
      <c r="AT29" s="196">
        <v>40.43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18.29</v>
      </c>
      <c r="L30" s="196">
        <v>-186.52</v>
      </c>
      <c r="M30" s="196">
        <v>2.29</v>
      </c>
      <c r="N30" s="196">
        <v>1.87</v>
      </c>
      <c r="O30" s="196">
        <v>2.63</v>
      </c>
      <c r="P30" s="196">
        <v>0.88</v>
      </c>
      <c r="Q30" s="196">
        <v>0.32</v>
      </c>
      <c r="R30" s="196">
        <v>0.67</v>
      </c>
      <c r="S30" s="196">
        <v>11.59</v>
      </c>
      <c r="T30" s="196">
        <v>0</v>
      </c>
      <c r="U30" s="196">
        <v>2.23</v>
      </c>
      <c r="V30" s="196">
        <v>0.28999999999999998</v>
      </c>
      <c r="W30" s="196">
        <v>0.55000000000000004</v>
      </c>
      <c r="X30" s="196">
        <v>21.41</v>
      </c>
      <c r="Y30" s="196">
        <v>0</v>
      </c>
      <c r="Z30" s="196">
        <v>4.3899999999999997</v>
      </c>
      <c r="AA30" s="196">
        <v>1.42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14.07</v>
      </c>
      <c r="AS30" s="196">
        <v>23.9</v>
      </c>
      <c r="AT30" s="196">
        <v>40.43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18.3</v>
      </c>
      <c r="L31" s="196">
        <v>-186.52</v>
      </c>
      <c r="M31" s="196">
        <v>2.29</v>
      </c>
      <c r="N31" s="196">
        <v>1.87</v>
      </c>
      <c r="O31" s="196">
        <v>2.63</v>
      </c>
      <c r="P31" s="196">
        <v>0.88</v>
      </c>
      <c r="Q31" s="196">
        <v>0.32</v>
      </c>
      <c r="R31" s="196">
        <v>0.67</v>
      </c>
      <c r="S31" s="196">
        <v>11.59</v>
      </c>
      <c r="T31" s="196">
        <v>0</v>
      </c>
      <c r="U31" s="196">
        <v>2.23</v>
      </c>
      <c r="V31" s="196">
        <v>0.28999999999999998</v>
      </c>
      <c r="W31" s="196">
        <v>0.55000000000000004</v>
      </c>
      <c r="X31" s="196">
        <v>21.41</v>
      </c>
      <c r="Y31" s="196">
        <v>0</v>
      </c>
      <c r="Z31" s="196">
        <v>4.3899999999999997</v>
      </c>
      <c r="AA31" s="196">
        <v>1.42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14.07</v>
      </c>
      <c r="AS31" s="196">
        <v>23.9</v>
      </c>
      <c r="AT31" s="196">
        <v>40.43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18.29</v>
      </c>
      <c r="L32" s="196">
        <v>-186.52</v>
      </c>
      <c r="M32" s="196">
        <v>2.29</v>
      </c>
      <c r="N32" s="196">
        <v>1.87</v>
      </c>
      <c r="O32" s="196">
        <v>2.63</v>
      </c>
      <c r="P32" s="196">
        <v>0.88</v>
      </c>
      <c r="Q32" s="196">
        <v>0.32</v>
      </c>
      <c r="R32" s="196">
        <v>0.67</v>
      </c>
      <c r="S32" s="196">
        <v>11.59</v>
      </c>
      <c r="T32" s="196">
        <v>0</v>
      </c>
      <c r="U32" s="196">
        <v>2.23</v>
      </c>
      <c r="V32" s="196">
        <v>0.28999999999999998</v>
      </c>
      <c r="W32" s="196">
        <v>0.55000000000000004</v>
      </c>
      <c r="X32" s="196">
        <v>21.41</v>
      </c>
      <c r="Y32" s="196">
        <v>0</v>
      </c>
      <c r="Z32" s="196">
        <v>4.3899999999999997</v>
      </c>
      <c r="AA32" s="196">
        <v>1.42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14.07</v>
      </c>
      <c r="AS32" s="196">
        <v>23.9</v>
      </c>
      <c r="AT32" s="196">
        <v>40.43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18.29</v>
      </c>
      <c r="L33" s="196">
        <v>-185.3</v>
      </c>
      <c r="M33" s="196">
        <v>2.29</v>
      </c>
      <c r="N33" s="196">
        <v>1.87</v>
      </c>
      <c r="O33" s="196">
        <v>2.63</v>
      </c>
      <c r="P33" s="196">
        <v>0.88</v>
      </c>
      <c r="Q33" s="196">
        <v>0.32</v>
      </c>
      <c r="R33" s="196">
        <v>0.67</v>
      </c>
      <c r="S33" s="196">
        <v>11.59</v>
      </c>
      <c r="T33" s="196">
        <v>0</v>
      </c>
      <c r="U33" s="196">
        <v>2.23</v>
      </c>
      <c r="V33" s="196">
        <v>0.28999999999999998</v>
      </c>
      <c r="W33" s="196">
        <v>0.55000000000000004</v>
      </c>
      <c r="X33" s="196">
        <v>21.41</v>
      </c>
      <c r="Y33" s="196">
        <v>0</v>
      </c>
      <c r="Z33" s="196">
        <v>4.3899999999999997</v>
      </c>
      <c r="AA33" s="196">
        <v>1.42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17.36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14.07</v>
      </c>
      <c r="AS33" s="196">
        <v>23.9</v>
      </c>
      <c r="AT33" s="196">
        <v>40.43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18.3</v>
      </c>
      <c r="L34" s="196">
        <v>-184.22</v>
      </c>
      <c r="M34" s="196">
        <v>2.29</v>
      </c>
      <c r="N34" s="196">
        <v>1.87</v>
      </c>
      <c r="O34" s="196">
        <v>2.63</v>
      </c>
      <c r="P34" s="196">
        <v>0.88</v>
      </c>
      <c r="Q34" s="196">
        <v>0.32</v>
      </c>
      <c r="R34" s="196">
        <v>0.67</v>
      </c>
      <c r="S34" s="196">
        <v>11.59</v>
      </c>
      <c r="T34" s="196">
        <v>0</v>
      </c>
      <c r="U34" s="196">
        <v>2.23</v>
      </c>
      <c r="V34" s="196">
        <v>0.28999999999999998</v>
      </c>
      <c r="W34" s="196">
        <v>0.55000000000000004</v>
      </c>
      <c r="X34" s="196">
        <v>21.41</v>
      </c>
      <c r="Y34" s="196">
        <v>0</v>
      </c>
      <c r="Z34" s="196">
        <v>4.3899999999999997</v>
      </c>
      <c r="AA34" s="196">
        <v>1.42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17.36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14.07</v>
      </c>
      <c r="AS34" s="196">
        <v>23.9</v>
      </c>
      <c r="AT34" s="196">
        <v>40.43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18.3</v>
      </c>
      <c r="L35" s="196">
        <v>-183.36</v>
      </c>
      <c r="M35" s="196">
        <v>2.29</v>
      </c>
      <c r="N35" s="196">
        <v>1.87</v>
      </c>
      <c r="O35" s="196">
        <v>2.63</v>
      </c>
      <c r="P35" s="196">
        <v>0.88</v>
      </c>
      <c r="Q35" s="196">
        <v>0.32</v>
      </c>
      <c r="R35" s="196">
        <v>0.67</v>
      </c>
      <c r="S35" s="196">
        <v>11.59</v>
      </c>
      <c r="T35" s="196">
        <v>0</v>
      </c>
      <c r="U35" s="196">
        <v>2.23</v>
      </c>
      <c r="V35" s="196">
        <v>0.28999999999999998</v>
      </c>
      <c r="W35" s="196">
        <v>0.55000000000000004</v>
      </c>
      <c r="X35" s="196">
        <v>21.41</v>
      </c>
      <c r="Y35" s="196">
        <v>0</v>
      </c>
      <c r="Z35" s="196">
        <v>4.3899999999999997</v>
      </c>
      <c r="AA35" s="196">
        <v>1.42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17.36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14.07</v>
      </c>
      <c r="AS35" s="196">
        <v>23.9</v>
      </c>
      <c r="AT35" s="196">
        <v>40.43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18.3</v>
      </c>
      <c r="L36" s="196">
        <v>-183.36</v>
      </c>
      <c r="M36" s="196">
        <v>2.29</v>
      </c>
      <c r="N36" s="196">
        <v>1.87</v>
      </c>
      <c r="O36" s="196">
        <v>2.63</v>
      </c>
      <c r="P36" s="196">
        <v>0.88</v>
      </c>
      <c r="Q36" s="196">
        <v>0.95</v>
      </c>
      <c r="R36" s="196">
        <v>0.67</v>
      </c>
      <c r="S36" s="196">
        <v>11.59</v>
      </c>
      <c r="T36" s="196">
        <v>0</v>
      </c>
      <c r="U36" s="196">
        <v>2.23</v>
      </c>
      <c r="V36" s="196">
        <v>0.28999999999999998</v>
      </c>
      <c r="W36" s="196">
        <v>0.55000000000000004</v>
      </c>
      <c r="X36" s="196">
        <v>21.41</v>
      </c>
      <c r="Y36" s="196">
        <v>0</v>
      </c>
      <c r="Z36" s="196">
        <v>4.3899999999999997</v>
      </c>
      <c r="AA36" s="196">
        <v>1.42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17.36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14.07</v>
      </c>
      <c r="AS36" s="196">
        <v>23.9</v>
      </c>
      <c r="AT36" s="196">
        <v>40.43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18.29</v>
      </c>
      <c r="L37" s="196">
        <v>-183.36</v>
      </c>
      <c r="M37" s="196">
        <v>2.29</v>
      </c>
      <c r="N37" s="196">
        <v>1.87</v>
      </c>
      <c r="O37" s="196">
        <v>2.63</v>
      </c>
      <c r="P37" s="196">
        <v>0.88</v>
      </c>
      <c r="Q37" s="196">
        <v>0.32</v>
      </c>
      <c r="R37" s="196">
        <v>0.67</v>
      </c>
      <c r="S37" s="196">
        <v>11.59</v>
      </c>
      <c r="T37" s="196">
        <v>0</v>
      </c>
      <c r="U37" s="196">
        <v>2.23</v>
      </c>
      <c r="V37" s="196">
        <v>0.28999999999999998</v>
      </c>
      <c r="W37" s="196">
        <v>0.55000000000000004</v>
      </c>
      <c r="X37" s="196">
        <v>21.4</v>
      </c>
      <c r="Y37" s="196">
        <v>0</v>
      </c>
      <c r="Z37" s="196">
        <v>4.3899999999999997</v>
      </c>
      <c r="AA37" s="196">
        <v>1.42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17.36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14.07</v>
      </c>
      <c r="AS37" s="196">
        <v>23.9</v>
      </c>
      <c r="AT37" s="196">
        <v>40.43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18.29</v>
      </c>
      <c r="L38" s="196">
        <v>-183.36</v>
      </c>
      <c r="M38" s="196">
        <v>2.29</v>
      </c>
      <c r="N38" s="196">
        <v>1.87</v>
      </c>
      <c r="O38" s="196">
        <v>2.63</v>
      </c>
      <c r="P38" s="196">
        <v>0.88</v>
      </c>
      <c r="Q38" s="196">
        <v>0.32</v>
      </c>
      <c r="R38" s="196">
        <v>0.67</v>
      </c>
      <c r="S38" s="196">
        <v>11.59</v>
      </c>
      <c r="T38" s="196">
        <v>0</v>
      </c>
      <c r="U38" s="196">
        <v>2.23</v>
      </c>
      <c r="V38" s="196">
        <v>0.28999999999999998</v>
      </c>
      <c r="W38" s="196">
        <v>0.55000000000000004</v>
      </c>
      <c r="X38" s="196">
        <v>21.4</v>
      </c>
      <c r="Y38" s="196">
        <v>0</v>
      </c>
      <c r="Z38" s="196">
        <v>4.3899999999999997</v>
      </c>
      <c r="AA38" s="196">
        <v>1.42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24.38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14.07</v>
      </c>
      <c r="AS38" s="196">
        <v>23.9</v>
      </c>
      <c r="AT38" s="196">
        <v>40.43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18.3</v>
      </c>
      <c r="L39" s="196">
        <v>-183.36</v>
      </c>
      <c r="M39" s="196">
        <v>2.29</v>
      </c>
      <c r="N39" s="196">
        <v>1.87</v>
      </c>
      <c r="O39" s="196">
        <v>2.63</v>
      </c>
      <c r="P39" s="196">
        <v>0.88</v>
      </c>
      <c r="Q39" s="196">
        <v>0.32</v>
      </c>
      <c r="R39" s="196">
        <v>0.67</v>
      </c>
      <c r="S39" s="196">
        <v>11.59</v>
      </c>
      <c r="T39" s="196">
        <v>0</v>
      </c>
      <c r="U39" s="196">
        <v>2.23</v>
      </c>
      <c r="V39" s="196">
        <v>0.28999999999999998</v>
      </c>
      <c r="W39" s="196">
        <v>0.55000000000000004</v>
      </c>
      <c r="X39" s="196">
        <v>21.4</v>
      </c>
      <c r="Y39" s="196">
        <v>0</v>
      </c>
      <c r="Z39" s="196">
        <v>4.3899999999999997</v>
      </c>
      <c r="AA39" s="196">
        <v>1.42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24.38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14.07</v>
      </c>
      <c r="AS39" s="196">
        <v>23.9</v>
      </c>
      <c r="AT39" s="196">
        <v>40.43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18.3</v>
      </c>
      <c r="L40" s="196">
        <v>-183.36</v>
      </c>
      <c r="M40" s="196">
        <v>2.29</v>
      </c>
      <c r="N40" s="196">
        <v>1.87</v>
      </c>
      <c r="O40" s="196">
        <v>2.63</v>
      </c>
      <c r="P40" s="196">
        <v>0.88</v>
      </c>
      <c r="Q40" s="196">
        <v>0.32</v>
      </c>
      <c r="R40" s="196">
        <v>0.67</v>
      </c>
      <c r="S40" s="196">
        <v>11.59</v>
      </c>
      <c r="T40" s="196">
        <v>0</v>
      </c>
      <c r="U40" s="196">
        <v>2.23</v>
      </c>
      <c r="V40" s="196">
        <v>0.28999999999999998</v>
      </c>
      <c r="W40" s="196">
        <v>0.55000000000000004</v>
      </c>
      <c r="X40" s="196">
        <v>21.4</v>
      </c>
      <c r="Y40" s="196">
        <v>0</v>
      </c>
      <c r="Z40" s="196">
        <v>4.3899999999999997</v>
      </c>
      <c r="AA40" s="196">
        <v>1.42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24.38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14.07</v>
      </c>
      <c r="AS40" s="196">
        <v>23.9</v>
      </c>
      <c r="AT40" s="196">
        <v>40.43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18.29</v>
      </c>
      <c r="L41" s="196">
        <v>-183.36</v>
      </c>
      <c r="M41" s="196">
        <v>2.29</v>
      </c>
      <c r="N41" s="196">
        <v>1.87</v>
      </c>
      <c r="O41" s="196">
        <v>2.63</v>
      </c>
      <c r="P41" s="196">
        <v>0.88</v>
      </c>
      <c r="Q41" s="196">
        <v>0.32</v>
      </c>
      <c r="R41" s="196">
        <v>0.67</v>
      </c>
      <c r="S41" s="196">
        <v>11.59</v>
      </c>
      <c r="T41" s="196">
        <v>0</v>
      </c>
      <c r="U41" s="196">
        <v>2.23</v>
      </c>
      <c r="V41" s="196">
        <v>0.28999999999999998</v>
      </c>
      <c r="W41" s="196">
        <v>0.55000000000000004</v>
      </c>
      <c r="X41" s="196">
        <v>21.4</v>
      </c>
      <c r="Y41" s="196">
        <v>0</v>
      </c>
      <c r="Z41" s="196">
        <v>4.3899999999999997</v>
      </c>
      <c r="AA41" s="196">
        <v>1.42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24.38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14.07</v>
      </c>
      <c r="AS41" s="196">
        <v>23.85</v>
      </c>
      <c r="AT41" s="196">
        <v>40.43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18.29</v>
      </c>
      <c r="L42" s="196">
        <v>-183.36</v>
      </c>
      <c r="M42" s="196">
        <v>2.29</v>
      </c>
      <c r="N42" s="196">
        <v>1.87</v>
      </c>
      <c r="O42" s="196">
        <v>2.63</v>
      </c>
      <c r="P42" s="196">
        <v>0.88</v>
      </c>
      <c r="Q42" s="196">
        <v>0.32</v>
      </c>
      <c r="R42" s="196">
        <v>0.67</v>
      </c>
      <c r="S42" s="196">
        <v>11.59</v>
      </c>
      <c r="T42" s="196">
        <v>0</v>
      </c>
      <c r="U42" s="196">
        <v>2.23</v>
      </c>
      <c r="V42" s="196">
        <v>0.28999999999999998</v>
      </c>
      <c r="W42" s="196">
        <v>0.55000000000000004</v>
      </c>
      <c r="X42" s="196">
        <v>21.4</v>
      </c>
      <c r="Y42" s="196">
        <v>0</v>
      </c>
      <c r="Z42" s="196">
        <v>4.3899999999999997</v>
      </c>
      <c r="AA42" s="196">
        <v>1.42</v>
      </c>
      <c r="AB42" s="196">
        <v>0</v>
      </c>
      <c r="AC42" s="196">
        <v>2.29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24.38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14.07</v>
      </c>
      <c r="AS42" s="196">
        <v>23.85</v>
      </c>
      <c r="AT42" s="196">
        <v>40.43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18.29</v>
      </c>
      <c r="L43" s="196">
        <v>-183.36</v>
      </c>
      <c r="M43" s="196">
        <v>2.29</v>
      </c>
      <c r="N43" s="196">
        <v>1.87</v>
      </c>
      <c r="O43" s="196">
        <v>2.63</v>
      </c>
      <c r="P43" s="196">
        <v>0.88</v>
      </c>
      <c r="Q43" s="196">
        <v>0.32</v>
      </c>
      <c r="R43" s="196">
        <v>0.67</v>
      </c>
      <c r="S43" s="196">
        <v>11.59</v>
      </c>
      <c r="T43" s="196">
        <v>0</v>
      </c>
      <c r="U43" s="196">
        <v>2.23</v>
      </c>
      <c r="V43" s="196">
        <v>0.28999999999999998</v>
      </c>
      <c r="W43" s="196">
        <v>0.55000000000000004</v>
      </c>
      <c r="X43" s="196">
        <v>21.41</v>
      </c>
      <c r="Y43" s="196">
        <v>0</v>
      </c>
      <c r="Z43" s="196">
        <v>4.3899999999999997</v>
      </c>
      <c r="AA43" s="196">
        <v>1.42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24.38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14.07</v>
      </c>
      <c r="AS43" s="196">
        <v>23.7</v>
      </c>
      <c r="AT43" s="196">
        <v>40.43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18.29</v>
      </c>
      <c r="L44" s="196">
        <v>-183.36</v>
      </c>
      <c r="M44" s="196">
        <v>2.29</v>
      </c>
      <c r="N44" s="196">
        <v>1.87</v>
      </c>
      <c r="O44" s="196">
        <v>2.63</v>
      </c>
      <c r="P44" s="196">
        <v>0.88</v>
      </c>
      <c r="Q44" s="196">
        <v>0.32</v>
      </c>
      <c r="R44" s="196">
        <v>0.67</v>
      </c>
      <c r="S44" s="196">
        <v>11.59</v>
      </c>
      <c r="T44" s="196">
        <v>0</v>
      </c>
      <c r="U44" s="196">
        <v>2.23</v>
      </c>
      <c r="V44" s="196">
        <v>0.28999999999999998</v>
      </c>
      <c r="W44" s="196">
        <v>0.55000000000000004</v>
      </c>
      <c r="X44" s="196">
        <v>21.41</v>
      </c>
      <c r="Y44" s="196">
        <v>0</v>
      </c>
      <c r="Z44" s="196">
        <v>4.3899999999999997</v>
      </c>
      <c r="AA44" s="196">
        <v>1.42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24.38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14.07</v>
      </c>
      <c r="AS44" s="196">
        <v>23.7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18.29</v>
      </c>
      <c r="L45" s="196">
        <v>-183.36</v>
      </c>
      <c r="M45" s="196">
        <v>2.29</v>
      </c>
      <c r="N45" s="196">
        <v>1.87</v>
      </c>
      <c r="O45" s="196">
        <v>2.63</v>
      </c>
      <c r="P45" s="196">
        <v>0.88</v>
      </c>
      <c r="Q45" s="196">
        <v>0.32</v>
      </c>
      <c r="R45" s="196">
        <v>0.67</v>
      </c>
      <c r="S45" s="196">
        <v>11.59</v>
      </c>
      <c r="T45" s="196">
        <v>0</v>
      </c>
      <c r="U45" s="196">
        <v>2.23</v>
      </c>
      <c r="V45" s="196">
        <v>0.28999999999999998</v>
      </c>
      <c r="W45" s="196">
        <v>0.55000000000000004</v>
      </c>
      <c r="X45" s="196">
        <v>21.41</v>
      </c>
      <c r="Y45" s="196">
        <v>0</v>
      </c>
      <c r="Z45" s="196">
        <v>4.3899999999999997</v>
      </c>
      <c r="AA45" s="196">
        <v>1.42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24.38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14.07</v>
      </c>
      <c r="AS45" s="196">
        <v>23.7</v>
      </c>
      <c r="AT45" s="196">
        <v>40.43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18.29</v>
      </c>
      <c r="L46" s="196">
        <v>-183.36</v>
      </c>
      <c r="M46" s="196">
        <v>2.29</v>
      </c>
      <c r="N46" s="196">
        <v>1.87</v>
      </c>
      <c r="O46" s="196">
        <v>2.63</v>
      </c>
      <c r="P46" s="196">
        <v>0.88</v>
      </c>
      <c r="Q46" s="196">
        <v>0.32</v>
      </c>
      <c r="R46" s="196">
        <v>0.67</v>
      </c>
      <c r="S46" s="196">
        <v>11.59</v>
      </c>
      <c r="T46" s="196">
        <v>0</v>
      </c>
      <c r="U46" s="196">
        <v>2.23</v>
      </c>
      <c r="V46" s="196">
        <v>0.28999999999999998</v>
      </c>
      <c r="W46" s="196">
        <v>0.55000000000000004</v>
      </c>
      <c r="X46" s="196">
        <v>21.41</v>
      </c>
      <c r="Y46" s="196">
        <v>0</v>
      </c>
      <c r="Z46" s="196">
        <v>4.3899999999999997</v>
      </c>
      <c r="AA46" s="196">
        <v>1.42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24.38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14.07</v>
      </c>
      <c r="AS46" s="196">
        <v>23.7</v>
      </c>
      <c r="AT46" s="196">
        <v>40.43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18.29</v>
      </c>
      <c r="L47" s="196">
        <v>-125.51</v>
      </c>
      <c r="M47" s="196">
        <v>2.29</v>
      </c>
      <c r="N47" s="196">
        <v>1.87</v>
      </c>
      <c r="O47" s="196">
        <v>2.63</v>
      </c>
      <c r="P47" s="196">
        <v>0.88</v>
      </c>
      <c r="Q47" s="196">
        <v>0.32</v>
      </c>
      <c r="R47" s="196">
        <v>0.67</v>
      </c>
      <c r="S47" s="196">
        <v>11.59</v>
      </c>
      <c r="T47" s="196">
        <v>0</v>
      </c>
      <c r="U47" s="196">
        <v>2.23</v>
      </c>
      <c r="V47" s="196">
        <v>0.28999999999999998</v>
      </c>
      <c r="W47" s="196">
        <v>0.55000000000000004</v>
      </c>
      <c r="X47" s="196">
        <v>21.41</v>
      </c>
      <c r="Y47" s="196">
        <v>0</v>
      </c>
      <c r="Z47" s="196">
        <v>4.3899999999999997</v>
      </c>
      <c r="AA47" s="196">
        <v>1.42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24.38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13.83</v>
      </c>
      <c r="AS47" s="196">
        <v>23.7</v>
      </c>
      <c r="AT47" s="196">
        <v>40.43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18.29</v>
      </c>
      <c r="L48" s="196">
        <v>-90.8</v>
      </c>
      <c r="M48" s="196">
        <v>2.29</v>
      </c>
      <c r="N48" s="196">
        <v>1.87</v>
      </c>
      <c r="O48" s="196">
        <v>2.63</v>
      </c>
      <c r="P48" s="196">
        <v>0.88</v>
      </c>
      <c r="Q48" s="196">
        <v>0.32</v>
      </c>
      <c r="R48" s="196">
        <v>0.67</v>
      </c>
      <c r="S48" s="196">
        <v>11.59</v>
      </c>
      <c r="T48" s="196">
        <v>0</v>
      </c>
      <c r="U48" s="196">
        <v>2.23</v>
      </c>
      <c r="V48" s="196">
        <v>0.28999999999999998</v>
      </c>
      <c r="W48" s="196">
        <v>0.55000000000000004</v>
      </c>
      <c r="X48" s="196">
        <v>21.41</v>
      </c>
      <c r="Y48" s="196">
        <v>0</v>
      </c>
      <c r="Z48" s="196">
        <v>4.3899999999999997</v>
      </c>
      <c r="AA48" s="196">
        <v>1.42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24.38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13.83</v>
      </c>
      <c r="AS48" s="196">
        <v>23.7</v>
      </c>
      <c r="AT48" s="196">
        <v>40.43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72.05</v>
      </c>
      <c r="L49" s="196">
        <v>-90.8</v>
      </c>
      <c r="M49" s="196">
        <v>2.29</v>
      </c>
      <c r="N49" s="196">
        <v>1.87</v>
      </c>
      <c r="O49" s="196">
        <v>2.63</v>
      </c>
      <c r="P49" s="196">
        <v>0.88</v>
      </c>
      <c r="Q49" s="196">
        <v>6.14</v>
      </c>
      <c r="R49" s="196">
        <v>0.67</v>
      </c>
      <c r="S49" s="196">
        <v>11.59</v>
      </c>
      <c r="T49" s="196">
        <v>0</v>
      </c>
      <c r="U49" s="196">
        <v>2.23</v>
      </c>
      <c r="V49" s="196">
        <v>0.28999999999999998</v>
      </c>
      <c r="W49" s="196">
        <v>0.55000000000000004</v>
      </c>
      <c r="X49" s="196">
        <v>2.33</v>
      </c>
      <c r="Y49" s="196">
        <v>0</v>
      </c>
      <c r="Z49" s="196">
        <v>4.3899999999999997</v>
      </c>
      <c r="AA49" s="196">
        <v>1.42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20.18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13.83</v>
      </c>
      <c r="AS49" s="196">
        <v>23.7</v>
      </c>
      <c r="AT49" s="196">
        <v>40.43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107.59</v>
      </c>
      <c r="L50" s="196">
        <v>-90.8</v>
      </c>
      <c r="M50" s="196">
        <v>2.29</v>
      </c>
      <c r="N50" s="196">
        <v>1.87</v>
      </c>
      <c r="O50" s="196">
        <v>2.63</v>
      </c>
      <c r="P50" s="196">
        <v>0.88</v>
      </c>
      <c r="Q50" s="196">
        <v>6.14</v>
      </c>
      <c r="R50" s="196">
        <v>0.67</v>
      </c>
      <c r="S50" s="196">
        <v>11.59</v>
      </c>
      <c r="T50" s="196">
        <v>0</v>
      </c>
      <c r="U50" s="196">
        <v>2.23</v>
      </c>
      <c r="V50" s="196">
        <v>0.28999999999999998</v>
      </c>
      <c r="W50" s="196">
        <v>0.55000000000000004</v>
      </c>
      <c r="X50" s="196">
        <v>2.33</v>
      </c>
      <c r="Y50" s="196">
        <v>0</v>
      </c>
      <c r="Z50" s="196">
        <v>4.3899999999999997</v>
      </c>
      <c r="AA50" s="196">
        <v>1.42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20.18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13.83</v>
      </c>
      <c r="AS50" s="196">
        <v>23.7</v>
      </c>
      <c r="AT50" s="196">
        <v>40.43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141.47</v>
      </c>
      <c r="L51" s="196">
        <v>-90.8</v>
      </c>
      <c r="M51" s="196">
        <v>2.29</v>
      </c>
      <c r="N51" s="196">
        <v>1.87</v>
      </c>
      <c r="O51" s="196">
        <v>2.63</v>
      </c>
      <c r="P51" s="196">
        <v>0.88</v>
      </c>
      <c r="Q51" s="196">
        <v>6.14</v>
      </c>
      <c r="R51" s="196">
        <v>0.67</v>
      </c>
      <c r="S51" s="196">
        <v>11.59</v>
      </c>
      <c r="T51" s="196">
        <v>0</v>
      </c>
      <c r="U51" s="196">
        <v>2.23</v>
      </c>
      <c r="V51" s="196">
        <v>0.28999999999999998</v>
      </c>
      <c r="W51" s="196">
        <v>0.55000000000000004</v>
      </c>
      <c r="X51" s="196">
        <v>2.33</v>
      </c>
      <c r="Y51" s="196">
        <v>0</v>
      </c>
      <c r="Z51" s="196">
        <v>4.3899999999999997</v>
      </c>
      <c r="AA51" s="196">
        <v>1.42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20.18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13.83</v>
      </c>
      <c r="AS51" s="196">
        <v>23.7</v>
      </c>
      <c r="AT51" s="196">
        <v>40.43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163.51</v>
      </c>
      <c r="L52" s="196">
        <v>-90.8</v>
      </c>
      <c r="M52" s="196">
        <v>2.29</v>
      </c>
      <c r="N52" s="196">
        <v>1.87</v>
      </c>
      <c r="O52" s="196">
        <v>2.63</v>
      </c>
      <c r="P52" s="196">
        <v>0.88</v>
      </c>
      <c r="Q52" s="196">
        <v>6.14</v>
      </c>
      <c r="R52" s="196">
        <v>0.67</v>
      </c>
      <c r="S52" s="196">
        <v>11.59</v>
      </c>
      <c r="T52" s="196">
        <v>0</v>
      </c>
      <c r="U52" s="196">
        <v>2.23</v>
      </c>
      <c r="V52" s="196">
        <v>0.28999999999999998</v>
      </c>
      <c r="W52" s="196">
        <v>0.55000000000000004</v>
      </c>
      <c r="X52" s="196">
        <v>2.33</v>
      </c>
      <c r="Y52" s="196">
        <v>0</v>
      </c>
      <c r="Z52" s="196">
        <v>4.3899999999999997</v>
      </c>
      <c r="AA52" s="196">
        <v>1.42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20.18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13.83</v>
      </c>
      <c r="AS52" s="196">
        <v>23.7</v>
      </c>
      <c r="AT52" s="196">
        <v>40.43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239.62</v>
      </c>
      <c r="L53" s="196">
        <v>-90.8</v>
      </c>
      <c r="M53" s="196">
        <v>2.29</v>
      </c>
      <c r="N53" s="196">
        <v>1.87</v>
      </c>
      <c r="O53" s="196">
        <v>2.63</v>
      </c>
      <c r="P53" s="196">
        <v>0.88</v>
      </c>
      <c r="Q53" s="196">
        <v>6.14</v>
      </c>
      <c r="R53" s="196">
        <v>0.67</v>
      </c>
      <c r="S53" s="196">
        <v>11.59</v>
      </c>
      <c r="T53" s="196">
        <v>0</v>
      </c>
      <c r="U53" s="196">
        <v>2.23</v>
      </c>
      <c r="V53" s="196">
        <v>0.28999999999999998</v>
      </c>
      <c r="W53" s="196">
        <v>0.55000000000000004</v>
      </c>
      <c r="X53" s="196">
        <v>2.33</v>
      </c>
      <c r="Y53" s="196">
        <v>0</v>
      </c>
      <c r="Z53" s="196">
        <v>4.3899999999999997</v>
      </c>
      <c r="AA53" s="196">
        <v>1.42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20.18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13.83</v>
      </c>
      <c r="AS53" s="196">
        <v>23.7</v>
      </c>
      <c r="AT53" s="196">
        <v>40.43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249.32</v>
      </c>
      <c r="L54" s="196">
        <v>-91.67</v>
      </c>
      <c r="M54" s="196">
        <v>2.29</v>
      </c>
      <c r="N54" s="196">
        <v>1.87</v>
      </c>
      <c r="O54" s="196">
        <v>2.63</v>
      </c>
      <c r="P54" s="196">
        <v>0.88</v>
      </c>
      <c r="Q54" s="196">
        <v>6.14</v>
      </c>
      <c r="R54" s="196">
        <v>0.67</v>
      </c>
      <c r="S54" s="196">
        <v>11.59</v>
      </c>
      <c r="T54" s="196">
        <v>0</v>
      </c>
      <c r="U54" s="196">
        <v>2.23</v>
      </c>
      <c r="V54" s="196">
        <v>0.28999999999999998</v>
      </c>
      <c r="W54" s="196">
        <v>0.55000000000000004</v>
      </c>
      <c r="X54" s="196">
        <v>2.33</v>
      </c>
      <c r="Y54" s="196">
        <v>0</v>
      </c>
      <c r="Z54" s="196">
        <v>4.3899999999999997</v>
      </c>
      <c r="AA54" s="196">
        <v>1.42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20.18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13.83</v>
      </c>
      <c r="AS54" s="196">
        <v>23.7</v>
      </c>
      <c r="AT54" s="196">
        <v>40.43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270.70999999999998</v>
      </c>
      <c r="L55" s="196">
        <v>-93.1</v>
      </c>
      <c r="M55" s="196">
        <v>2.29</v>
      </c>
      <c r="N55" s="196">
        <v>1.87</v>
      </c>
      <c r="O55" s="196">
        <v>2.63</v>
      </c>
      <c r="P55" s="196">
        <v>0.88</v>
      </c>
      <c r="Q55" s="196">
        <v>6.14</v>
      </c>
      <c r="R55" s="196">
        <v>12.75</v>
      </c>
      <c r="S55" s="196">
        <v>11.59</v>
      </c>
      <c r="T55" s="196">
        <v>0</v>
      </c>
      <c r="U55" s="196">
        <v>2.23</v>
      </c>
      <c r="V55" s="196">
        <v>4.82</v>
      </c>
      <c r="W55" s="196">
        <v>0.55000000000000004</v>
      </c>
      <c r="X55" s="196">
        <v>2.33</v>
      </c>
      <c r="Y55" s="196">
        <v>0</v>
      </c>
      <c r="Z55" s="196">
        <v>4.3899999999999997</v>
      </c>
      <c r="AA55" s="196">
        <v>25.16</v>
      </c>
      <c r="AB55" s="196">
        <v>0</v>
      </c>
      <c r="AC55" s="196">
        <v>2.99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13.83</v>
      </c>
      <c r="AS55" s="196">
        <v>23.7</v>
      </c>
      <c r="AT55" s="196">
        <v>40.43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249.31</v>
      </c>
      <c r="L56" s="196">
        <v>-93.96</v>
      </c>
      <c r="M56" s="196">
        <v>2.29</v>
      </c>
      <c r="N56" s="196">
        <v>1.87</v>
      </c>
      <c r="O56" s="196">
        <v>2.63</v>
      </c>
      <c r="P56" s="196">
        <v>0.88</v>
      </c>
      <c r="Q56" s="196">
        <v>6.14</v>
      </c>
      <c r="R56" s="196">
        <v>13.8</v>
      </c>
      <c r="S56" s="196">
        <v>11.59</v>
      </c>
      <c r="T56" s="196">
        <v>0</v>
      </c>
      <c r="U56" s="196">
        <v>2.23</v>
      </c>
      <c r="V56" s="196">
        <v>5.08</v>
      </c>
      <c r="W56" s="196">
        <v>0.55000000000000004</v>
      </c>
      <c r="X56" s="196">
        <v>2.33</v>
      </c>
      <c r="Y56" s="196">
        <v>0</v>
      </c>
      <c r="Z56" s="196">
        <v>4.3899999999999997</v>
      </c>
      <c r="AA56" s="196">
        <v>25.16</v>
      </c>
      <c r="AB56" s="196">
        <v>0</v>
      </c>
      <c r="AC56" s="196">
        <v>2.99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13.83</v>
      </c>
      <c r="AS56" s="196">
        <v>23.7</v>
      </c>
      <c r="AT56" s="196">
        <v>40.43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249.31</v>
      </c>
      <c r="L57" s="196">
        <v>-93.96</v>
      </c>
      <c r="M57" s="196">
        <v>2.29</v>
      </c>
      <c r="N57" s="196">
        <v>1.87</v>
      </c>
      <c r="O57" s="196">
        <v>2.63</v>
      </c>
      <c r="P57" s="196">
        <v>0.88</v>
      </c>
      <c r="Q57" s="196">
        <v>6.14</v>
      </c>
      <c r="R57" s="196">
        <v>13.8</v>
      </c>
      <c r="S57" s="196">
        <v>11.59</v>
      </c>
      <c r="T57" s="196">
        <v>0</v>
      </c>
      <c r="U57" s="196">
        <v>2.23</v>
      </c>
      <c r="V57" s="196">
        <v>5.08</v>
      </c>
      <c r="W57" s="196">
        <v>0.55000000000000004</v>
      </c>
      <c r="X57" s="196">
        <v>2.33</v>
      </c>
      <c r="Y57" s="196">
        <v>0</v>
      </c>
      <c r="Z57" s="196">
        <v>4.3899999999999997</v>
      </c>
      <c r="AA57" s="196">
        <v>25.16</v>
      </c>
      <c r="AB57" s="196">
        <v>0</v>
      </c>
      <c r="AC57" s="196">
        <v>2.99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13.83</v>
      </c>
      <c r="AS57" s="196">
        <v>23.7</v>
      </c>
      <c r="AT57" s="196">
        <v>40.43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249.31</v>
      </c>
      <c r="L58" s="196">
        <v>-93.96</v>
      </c>
      <c r="M58" s="196">
        <v>2.29</v>
      </c>
      <c r="N58" s="196">
        <v>1.87</v>
      </c>
      <c r="O58" s="196">
        <v>2.63</v>
      </c>
      <c r="P58" s="196">
        <v>0.88</v>
      </c>
      <c r="Q58" s="196">
        <v>6.14</v>
      </c>
      <c r="R58" s="196">
        <v>13.8</v>
      </c>
      <c r="S58" s="196">
        <v>11.59</v>
      </c>
      <c r="T58" s="196">
        <v>0</v>
      </c>
      <c r="U58" s="196">
        <v>2.23</v>
      </c>
      <c r="V58" s="196">
        <v>5.08</v>
      </c>
      <c r="W58" s="196">
        <v>0.55000000000000004</v>
      </c>
      <c r="X58" s="196">
        <v>2.33</v>
      </c>
      <c r="Y58" s="196">
        <v>0</v>
      </c>
      <c r="Z58" s="196">
        <v>4.3899999999999997</v>
      </c>
      <c r="AA58" s="196">
        <v>25.16</v>
      </c>
      <c r="AB58" s="196">
        <v>0</v>
      </c>
      <c r="AC58" s="196">
        <v>2.99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13.83</v>
      </c>
      <c r="AS58" s="196">
        <v>23.7</v>
      </c>
      <c r="AT58" s="196">
        <v>40.43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241.6</v>
      </c>
      <c r="L59" s="196">
        <v>-93.96</v>
      </c>
      <c r="M59" s="196">
        <v>2.29</v>
      </c>
      <c r="N59" s="196">
        <v>1.87</v>
      </c>
      <c r="O59" s="196">
        <v>2.63</v>
      </c>
      <c r="P59" s="196">
        <v>0.88</v>
      </c>
      <c r="Q59" s="196">
        <v>6.14</v>
      </c>
      <c r="R59" s="196">
        <v>13.97</v>
      </c>
      <c r="S59" s="196">
        <v>11.59</v>
      </c>
      <c r="T59" s="196">
        <v>0</v>
      </c>
      <c r="U59" s="196">
        <v>2.23</v>
      </c>
      <c r="V59" s="196">
        <v>5.19</v>
      </c>
      <c r="W59" s="196">
        <v>0.55000000000000004</v>
      </c>
      <c r="X59" s="196">
        <v>2.33</v>
      </c>
      <c r="Y59" s="196">
        <v>0</v>
      </c>
      <c r="Z59" s="196">
        <v>4.3899999999999997</v>
      </c>
      <c r="AA59" s="196">
        <v>25.86</v>
      </c>
      <c r="AB59" s="196">
        <v>0</v>
      </c>
      <c r="AC59" s="196">
        <v>2.99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13.83</v>
      </c>
      <c r="AS59" s="196">
        <v>23.7</v>
      </c>
      <c r="AT59" s="196">
        <v>40.43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241.6</v>
      </c>
      <c r="L60" s="196">
        <v>-93.1</v>
      </c>
      <c r="M60" s="196">
        <v>2.29</v>
      </c>
      <c r="N60" s="196">
        <v>1.87</v>
      </c>
      <c r="O60" s="196">
        <v>2.63</v>
      </c>
      <c r="P60" s="196">
        <v>0.88</v>
      </c>
      <c r="Q60" s="196">
        <v>6.14</v>
      </c>
      <c r="R60" s="196">
        <v>13.97</v>
      </c>
      <c r="S60" s="196">
        <v>11.59</v>
      </c>
      <c r="T60" s="196">
        <v>0</v>
      </c>
      <c r="U60" s="196">
        <v>2.23</v>
      </c>
      <c r="V60" s="196">
        <v>5.19</v>
      </c>
      <c r="W60" s="196">
        <v>0.55000000000000004</v>
      </c>
      <c r="X60" s="196">
        <v>2.33</v>
      </c>
      <c r="Y60" s="196">
        <v>0</v>
      </c>
      <c r="Z60" s="196">
        <v>9.7100000000000009</v>
      </c>
      <c r="AA60" s="196">
        <v>25.86</v>
      </c>
      <c r="AB60" s="196">
        <v>0</v>
      </c>
      <c r="AC60" s="196">
        <v>2.99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13.83</v>
      </c>
      <c r="AS60" s="196">
        <v>23.7</v>
      </c>
      <c r="AT60" s="196">
        <v>40.43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241.6</v>
      </c>
      <c r="L61" s="196">
        <v>-92.38</v>
      </c>
      <c r="M61" s="196">
        <v>2.29</v>
      </c>
      <c r="N61" s="196">
        <v>1.87</v>
      </c>
      <c r="O61" s="196">
        <v>2.63</v>
      </c>
      <c r="P61" s="196">
        <v>0.88</v>
      </c>
      <c r="Q61" s="196">
        <v>6.24</v>
      </c>
      <c r="R61" s="196">
        <v>14.11</v>
      </c>
      <c r="S61" s="196">
        <v>11.59</v>
      </c>
      <c r="T61" s="196">
        <v>0</v>
      </c>
      <c r="U61" s="196">
        <v>2.23</v>
      </c>
      <c r="V61" s="196">
        <v>5.25</v>
      </c>
      <c r="W61" s="196">
        <v>0.55000000000000004</v>
      </c>
      <c r="X61" s="196">
        <v>2.33</v>
      </c>
      <c r="Y61" s="196">
        <v>0</v>
      </c>
      <c r="Z61" s="196">
        <v>57.92</v>
      </c>
      <c r="AA61" s="196">
        <v>26.12</v>
      </c>
      <c r="AB61" s="196">
        <v>0</v>
      </c>
      <c r="AC61" s="196">
        <v>2.99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13.83</v>
      </c>
      <c r="AS61" s="196">
        <v>23.7</v>
      </c>
      <c r="AT61" s="196">
        <v>40.43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241.6</v>
      </c>
      <c r="L62" s="196">
        <v>-92.38</v>
      </c>
      <c r="M62" s="196">
        <v>2.29</v>
      </c>
      <c r="N62" s="196">
        <v>1.87</v>
      </c>
      <c r="O62" s="196">
        <v>2.63</v>
      </c>
      <c r="P62" s="196">
        <v>0.88</v>
      </c>
      <c r="Q62" s="196">
        <v>6.24</v>
      </c>
      <c r="R62" s="196">
        <v>14.11</v>
      </c>
      <c r="S62" s="196">
        <v>11.59</v>
      </c>
      <c r="T62" s="196">
        <v>0</v>
      </c>
      <c r="U62" s="196">
        <v>2.23</v>
      </c>
      <c r="V62" s="196">
        <v>5.25</v>
      </c>
      <c r="W62" s="196">
        <v>0.55000000000000004</v>
      </c>
      <c r="X62" s="196">
        <v>2.33</v>
      </c>
      <c r="Y62" s="196">
        <v>0</v>
      </c>
      <c r="Z62" s="196">
        <v>64.38</v>
      </c>
      <c r="AA62" s="196">
        <v>26.12</v>
      </c>
      <c r="AB62" s="196">
        <v>0</v>
      </c>
      <c r="AC62" s="196">
        <v>2.99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13.83</v>
      </c>
      <c r="AS62" s="196">
        <v>23.7</v>
      </c>
      <c r="AT62" s="196">
        <v>40.43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241.6</v>
      </c>
      <c r="L63" s="196">
        <v>-91.67</v>
      </c>
      <c r="M63" s="196">
        <v>2.29</v>
      </c>
      <c r="N63" s="196">
        <v>1.87</v>
      </c>
      <c r="O63" s="196">
        <v>2.63</v>
      </c>
      <c r="P63" s="196">
        <v>0.88</v>
      </c>
      <c r="Q63" s="196">
        <v>6.24</v>
      </c>
      <c r="R63" s="196">
        <v>14.11</v>
      </c>
      <c r="S63" s="196">
        <v>11.59</v>
      </c>
      <c r="T63" s="196">
        <v>0</v>
      </c>
      <c r="U63" s="196">
        <v>2.23</v>
      </c>
      <c r="V63" s="196">
        <v>5.25</v>
      </c>
      <c r="W63" s="196">
        <v>0.55000000000000004</v>
      </c>
      <c r="X63" s="196">
        <v>2.33</v>
      </c>
      <c r="Y63" s="196">
        <v>0</v>
      </c>
      <c r="Z63" s="196">
        <v>40.28</v>
      </c>
      <c r="AA63" s="196">
        <v>26.12</v>
      </c>
      <c r="AB63" s="196">
        <v>0</v>
      </c>
      <c r="AC63" s="196">
        <v>2.99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13.83</v>
      </c>
      <c r="AS63" s="196">
        <v>23.7</v>
      </c>
      <c r="AT63" s="196">
        <v>40.43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241.6</v>
      </c>
      <c r="L64" s="196">
        <v>-91.67</v>
      </c>
      <c r="M64" s="196">
        <v>2.29</v>
      </c>
      <c r="N64" s="196">
        <v>1.87</v>
      </c>
      <c r="O64" s="196">
        <v>2.63</v>
      </c>
      <c r="P64" s="196">
        <v>0.88</v>
      </c>
      <c r="Q64" s="196">
        <v>6.24</v>
      </c>
      <c r="R64" s="196">
        <v>14.11</v>
      </c>
      <c r="S64" s="196">
        <v>11.59</v>
      </c>
      <c r="T64" s="196">
        <v>0</v>
      </c>
      <c r="U64" s="196">
        <v>2.23</v>
      </c>
      <c r="V64" s="196">
        <v>5.25</v>
      </c>
      <c r="W64" s="196">
        <v>0.55000000000000004</v>
      </c>
      <c r="X64" s="196">
        <v>2.33</v>
      </c>
      <c r="Y64" s="196">
        <v>0</v>
      </c>
      <c r="Z64" s="196">
        <v>33.53</v>
      </c>
      <c r="AA64" s="196">
        <v>26.12</v>
      </c>
      <c r="AB64" s="196">
        <v>0</v>
      </c>
      <c r="AC64" s="196">
        <v>2.99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13.83</v>
      </c>
      <c r="AS64" s="196">
        <v>23.7</v>
      </c>
      <c r="AT64" s="196">
        <v>40.43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241.6</v>
      </c>
      <c r="L65" s="196">
        <v>-91.67</v>
      </c>
      <c r="M65" s="196">
        <v>2.29</v>
      </c>
      <c r="N65" s="196">
        <v>1.87</v>
      </c>
      <c r="O65" s="196">
        <v>2.63</v>
      </c>
      <c r="P65" s="196">
        <v>0.88</v>
      </c>
      <c r="Q65" s="196">
        <v>6.24</v>
      </c>
      <c r="R65" s="196">
        <v>0.67</v>
      </c>
      <c r="S65" s="196">
        <v>11.59</v>
      </c>
      <c r="T65" s="196">
        <v>0</v>
      </c>
      <c r="U65" s="196">
        <v>2.23</v>
      </c>
      <c r="V65" s="196">
        <v>0.28000000000000003</v>
      </c>
      <c r="W65" s="196">
        <v>0.55000000000000004</v>
      </c>
      <c r="X65" s="196">
        <v>2.33</v>
      </c>
      <c r="Y65" s="196">
        <v>0</v>
      </c>
      <c r="Z65" s="196">
        <v>4.3899999999999997</v>
      </c>
      <c r="AA65" s="196">
        <v>26.12</v>
      </c>
      <c r="AB65" s="196">
        <v>0</v>
      </c>
      <c r="AC65" s="196">
        <v>2.99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13.83</v>
      </c>
      <c r="AS65" s="196">
        <v>23.7</v>
      </c>
      <c r="AT65" s="196">
        <v>40.43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241.6</v>
      </c>
      <c r="L66" s="196">
        <v>-91.67</v>
      </c>
      <c r="M66" s="196">
        <v>2.29</v>
      </c>
      <c r="N66" s="196">
        <v>1.87</v>
      </c>
      <c r="O66" s="196">
        <v>2.63</v>
      </c>
      <c r="P66" s="196">
        <v>0.88</v>
      </c>
      <c r="Q66" s="196">
        <v>6.24</v>
      </c>
      <c r="R66" s="196">
        <v>0.67</v>
      </c>
      <c r="S66" s="196">
        <v>11.59</v>
      </c>
      <c r="T66" s="196">
        <v>0</v>
      </c>
      <c r="U66" s="196">
        <v>2.23</v>
      </c>
      <c r="V66" s="196">
        <v>0.28000000000000003</v>
      </c>
      <c r="W66" s="196">
        <v>0.55000000000000004</v>
      </c>
      <c r="X66" s="196">
        <v>2.33</v>
      </c>
      <c r="Y66" s="196">
        <v>0</v>
      </c>
      <c r="Z66" s="196">
        <v>4.3899999999999997</v>
      </c>
      <c r="AA66" s="196">
        <v>1.42</v>
      </c>
      <c r="AB66" s="196">
        <v>0</v>
      </c>
      <c r="AC66" s="196">
        <v>2.99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13.83</v>
      </c>
      <c r="AS66" s="196">
        <v>23.7</v>
      </c>
      <c r="AT66" s="196">
        <v>40.43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197.28</v>
      </c>
      <c r="L67" s="196">
        <v>-90.8</v>
      </c>
      <c r="M67" s="196">
        <v>2.29</v>
      </c>
      <c r="N67" s="196">
        <v>1.87</v>
      </c>
      <c r="O67" s="196">
        <v>2.63</v>
      </c>
      <c r="P67" s="196">
        <v>0.88</v>
      </c>
      <c r="Q67" s="196">
        <v>6.24</v>
      </c>
      <c r="R67" s="196">
        <v>0.67</v>
      </c>
      <c r="S67" s="196">
        <v>11.59</v>
      </c>
      <c r="T67" s="196">
        <v>0</v>
      </c>
      <c r="U67" s="196">
        <v>2.23</v>
      </c>
      <c r="V67" s="196">
        <v>0.28000000000000003</v>
      </c>
      <c r="W67" s="196">
        <v>0.55000000000000004</v>
      </c>
      <c r="X67" s="196">
        <v>2.33</v>
      </c>
      <c r="Y67" s="196">
        <v>0</v>
      </c>
      <c r="Z67" s="196">
        <v>4.3899999999999997</v>
      </c>
      <c r="AA67" s="196">
        <v>1.42</v>
      </c>
      <c r="AB67" s="196">
        <v>0</v>
      </c>
      <c r="AC67" s="196">
        <v>2.99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16.72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13.83</v>
      </c>
      <c r="AS67" s="196">
        <v>23.7</v>
      </c>
      <c r="AT67" s="196">
        <v>40.43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134.69</v>
      </c>
      <c r="L68" s="196">
        <v>-90.8</v>
      </c>
      <c r="M68" s="196">
        <v>2.29</v>
      </c>
      <c r="N68" s="196">
        <v>1.87</v>
      </c>
      <c r="O68" s="196">
        <v>2.63</v>
      </c>
      <c r="P68" s="196">
        <v>0.88</v>
      </c>
      <c r="Q68" s="196">
        <v>6.24</v>
      </c>
      <c r="R68" s="196">
        <v>0.67</v>
      </c>
      <c r="S68" s="196">
        <v>11.59</v>
      </c>
      <c r="T68" s="196">
        <v>0</v>
      </c>
      <c r="U68" s="196">
        <v>2.23</v>
      </c>
      <c r="V68" s="196">
        <v>0.28000000000000003</v>
      </c>
      <c r="W68" s="196">
        <v>0.55000000000000004</v>
      </c>
      <c r="X68" s="196">
        <v>2.33</v>
      </c>
      <c r="Y68" s="196">
        <v>0</v>
      </c>
      <c r="Z68" s="196">
        <v>4.3899999999999997</v>
      </c>
      <c r="AA68" s="196">
        <v>1.42</v>
      </c>
      <c r="AB68" s="196">
        <v>0</v>
      </c>
      <c r="AC68" s="196">
        <v>2.99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16.72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13.83</v>
      </c>
      <c r="AS68" s="196">
        <v>23.7</v>
      </c>
      <c r="AT68" s="196">
        <v>40.43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181.83</v>
      </c>
      <c r="L69" s="196">
        <v>-90.8</v>
      </c>
      <c r="M69" s="196">
        <v>2.29</v>
      </c>
      <c r="N69" s="196">
        <v>1.87</v>
      </c>
      <c r="O69" s="196">
        <v>2.63</v>
      </c>
      <c r="P69" s="196">
        <v>0.88</v>
      </c>
      <c r="Q69" s="196">
        <v>7.03</v>
      </c>
      <c r="R69" s="196">
        <v>0.67</v>
      </c>
      <c r="S69" s="196">
        <v>11.59</v>
      </c>
      <c r="T69" s="196">
        <v>0</v>
      </c>
      <c r="U69" s="196">
        <v>2.23</v>
      </c>
      <c r="V69" s="196">
        <v>0.28000000000000003</v>
      </c>
      <c r="W69" s="196">
        <v>0.55000000000000004</v>
      </c>
      <c r="X69" s="196">
        <v>2.33</v>
      </c>
      <c r="Y69" s="196">
        <v>0</v>
      </c>
      <c r="Z69" s="196">
        <v>4.3899999999999997</v>
      </c>
      <c r="AA69" s="196">
        <v>1.42</v>
      </c>
      <c r="AB69" s="196">
        <v>0</v>
      </c>
      <c r="AC69" s="196">
        <v>2.99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24.61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13.83</v>
      </c>
      <c r="AS69" s="196">
        <v>23.7</v>
      </c>
      <c r="AT69" s="196">
        <v>40.43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172.19</v>
      </c>
      <c r="L70" s="196">
        <v>-90.09</v>
      </c>
      <c r="M70" s="196">
        <v>2.29</v>
      </c>
      <c r="N70" s="196">
        <v>1.87</v>
      </c>
      <c r="O70" s="196">
        <v>2.63</v>
      </c>
      <c r="P70" s="196">
        <v>0.88</v>
      </c>
      <c r="Q70" s="196">
        <v>6.68</v>
      </c>
      <c r="R70" s="196">
        <v>0.67</v>
      </c>
      <c r="S70" s="196">
        <v>11.59</v>
      </c>
      <c r="T70" s="196">
        <v>0</v>
      </c>
      <c r="U70" s="196">
        <v>2.23</v>
      </c>
      <c r="V70" s="196">
        <v>0.28000000000000003</v>
      </c>
      <c r="W70" s="196">
        <v>0.55000000000000004</v>
      </c>
      <c r="X70" s="196">
        <v>2.33</v>
      </c>
      <c r="Y70" s="196">
        <v>0</v>
      </c>
      <c r="Z70" s="196">
        <v>4.3899999999999997</v>
      </c>
      <c r="AA70" s="196">
        <v>1.42</v>
      </c>
      <c r="AB70" s="196">
        <v>0</v>
      </c>
      <c r="AC70" s="196">
        <v>2.99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24.61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13.83</v>
      </c>
      <c r="AS70" s="196">
        <v>23.7</v>
      </c>
      <c r="AT70" s="196">
        <v>40.43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225.3</v>
      </c>
      <c r="L71" s="196">
        <v>-90.09</v>
      </c>
      <c r="M71" s="196">
        <v>2.29</v>
      </c>
      <c r="N71" s="196">
        <v>1.87</v>
      </c>
      <c r="O71" s="196">
        <v>2.63</v>
      </c>
      <c r="P71" s="196">
        <v>0.88</v>
      </c>
      <c r="Q71" s="196">
        <v>6.34</v>
      </c>
      <c r="R71" s="196">
        <v>2.4</v>
      </c>
      <c r="S71" s="196">
        <v>11.59</v>
      </c>
      <c r="T71" s="196">
        <v>0</v>
      </c>
      <c r="U71" s="196">
        <v>2.23</v>
      </c>
      <c r="V71" s="196">
        <v>0.28999999999999998</v>
      </c>
      <c r="W71" s="196">
        <v>0.55000000000000004</v>
      </c>
      <c r="X71" s="196">
        <v>2.33</v>
      </c>
      <c r="Y71" s="196">
        <v>0</v>
      </c>
      <c r="Z71" s="196">
        <v>4.3899999999999997</v>
      </c>
      <c r="AA71" s="196">
        <v>1.42</v>
      </c>
      <c r="AB71" s="196">
        <v>0</v>
      </c>
      <c r="AC71" s="196">
        <v>2.99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24.61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14.07</v>
      </c>
      <c r="AS71" s="196">
        <v>23.7</v>
      </c>
      <c r="AT71" s="196">
        <v>40.43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241.6</v>
      </c>
      <c r="L72" s="196">
        <v>-89.25</v>
      </c>
      <c r="M72" s="196">
        <v>2.29</v>
      </c>
      <c r="N72" s="196">
        <v>1.87</v>
      </c>
      <c r="O72" s="196">
        <v>2.63</v>
      </c>
      <c r="P72" s="196">
        <v>0.88</v>
      </c>
      <c r="Q72" s="196">
        <v>6.34</v>
      </c>
      <c r="R72" s="196">
        <v>0.71</v>
      </c>
      <c r="S72" s="196">
        <v>11.59</v>
      </c>
      <c r="T72" s="196">
        <v>0</v>
      </c>
      <c r="U72" s="196">
        <v>2.23</v>
      </c>
      <c r="V72" s="196">
        <v>0.28999999999999998</v>
      </c>
      <c r="W72" s="196">
        <v>0.55000000000000004</v>
      </c>
      <c r="X72" s="196">
        <v>2.33</v>
      </c>
      <c r="Y72" s="196">
        <v>0</v>
      </c>
      <c r="Z72" s="196">
        <v>4.3899999999999997</v>
      </c>
      <c r="AA72" s="196">
        <v>1.42</v>
      </c>
      <c r="AB72" s="196">
        <v>0</v>
      </c>
      <c r="AC72" s="196">
        <v>2.99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24.61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14.07</v>
      </c>
      <c r="AS72" s="196">
        <v>23.7</v>
      </c>
      <c r="AT72" s="196">
        <v>40.43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241.6</v>
      </c>
      <c r="L73" s="196">
        <v>-102.58</v>
      </c>
      <c r="M73" s="196">
        <v>2.29</v>
      </c>
      <c r="N73" s="196">
        <v>1.87</v>
      </c>
      <c r="O73" s="196">
        <v>2.63</v>
      </c>
      <c r="P73" s="196">
        <v>0.88</v>
      </c>
      <c r="Q73" s="196">
        <v>6.34</v>
      </c>
      <c r="R73" s="196">
        <v>0.67</v>
      </c>
      <c r="S73" s="196">
        <v>8.43</v>
      </c>
      <c r="T73" s="196">
        <v>0</v>
      </c>
      <c r="U73" s="196">
        <v>2.23</v>
      </c>
      <c r="V73" s="196">
        <v>0.28999999999999998</v>
      </c>
      <c r="W73" s="196">
        <v>0.55000000000000004</v>
      </c>
      <c r="X73" s="196">
        <v>2.33</v>
      </c>
      <c r="Y73" s="196">
        <v>0</v>
      </c>
      <c r="Z73" s="196">
        <v>4.3899999999999997</v>
      </c>
      <c r="AA73" s="196">
        <v>1.42</v>
      </c>
      <c r="AB73" s="196">
        <v>0</v>
      </c>
      <c r="AC73" s="196">
        <v>2.99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24.61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14.07</v>
      </c>
      <c r="AS73" s="196">
        <v>23.7</v>
      </c>
      <c r="AT73" s="196">
        <v>40.43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241.6</v>
      </c>
      <c r="L74" s="196">
        <v>-90.8</v>
      </c>
      <c r="M74" s="196">
        <v>2.29</v>
      </c>
      <c r="N74" s="196">
        <v>1.87</v>
      </c>
      <c r="O74" s="196">
        <v>2.63</v>
      </c>
      <c r="P74" s="196">
        <v>0.88</v>
      </c>
      <c r="Q74" s="196">
        <v>6.34</v>
      </c>
      <c r="R74" s="196">
        <v>0.67</v>
      </c>
      <c r="S74" s="196">
        <v>10.86</v>
      </c>
      <c r="T74" s="196">
        <v>0</v>
      </c>
      <c r="U74" s="196">
        <v>2.23</v>
      </c>
      <c r="V74" s="196">
        <v>0.28999999999999998</v>
      </c>
      <c r="W74" s="196">
        <v>0.55000000000000004</v>
      </c>
      <c r="X74" s="196">
        <v>2.33</v>
      </c>
      <c r="Y74" s="196">
        <v>0</v>
      </c>
      <c r="Z74" s="196">
        <v>4.3899999999999997</v>
      </c>
      <c r="AA74" s="196">
        <v>1.42</v>
      </c>
      <c r="AB74" s="196">
        <v>0</v>
      </c>
      <c r="AC74" s="196">
        <v>2.99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24.61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14.07</v>
      </c>
      <c r="AS74" s="196">
        <v>23.7</v>
      </c>
      <c r="AT74" s="196">
        <v>40.43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241.6</v>
      </c>
      <c r="L75" s="196">
        <v>-90.8</v>
      </c>
      <c r="M75" s="196">
        <v>2.29</v>
      </c>
      <c r="N75" s="196">
        <v>1.87</v>
      </c>
      <c r="O75" s="196">
        <v>2.63</v>
      </c>
      <c r="P75" s="196">
        <v>0.88</v>
      </c>
      <c r="Q75" s="196">
        <v>6.34</v>
      </c>
      <c r="R75" s="196">
        <v>0.67</v>
      </c>
      <c r="S75" s="196">
        <v>11.59</v>
      </c>
      <c r="T75" s="196">
        <v>0</v>
      </c>
      <c r="U75" s="196">
        <v>2.23</v>
      </c>
      <c r="V75" s="196">
        <v>0.28999999999999998</v>
      </c>
      <c r="W75" s="196">
        <v>0.55000000000000004</v>
      </c>
      <c r="X75" s="196">
        <v>2.33</v>
      </c>
      <c r="Y75" s="196">
        <v>0</v>
      </c>
      <c r="Z75" s="196">
        <v>4.3899999999999997</v>
      </c>
      <c r="AA75" s="196">
        <v>1.42</v>
      </c>
      <c r="AB75" s="196">
        <v>0</v>
      </c>
      <c r="AC75" s="196">
        <v>2.99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24.61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14.07</v>
      </c>
      <c r="AS75" s="196">
        <v>23.7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241.6</v>
      </c>
      <c r="L76" s="196">
        <v>-90.8</v>
      </c>
      <c r="M76" s="196">
        <v>2.29</v>
      </c>
      <c r="N76" s="196">
        <v>1.87</v>
      </c>
      <c r="O76" s="196">
        <v>2.63</v>
      </c>
      <c r="P76" s="196">
        <v>0.88</v>
      </c>
      <c r="Q76" s="196">
        <v>6.34</v>
      </c>
      <c r="R76" s="196">
        <v>0.67</v>
      </c>
      <c r="S76" s="196">
        <v>11.59</v>
      </c>
      <c r="T76" s="196">
        <v>0</v>
      </c>
      <c r="U76" s="196">
        <v>2.23</v>
      </c>
      <c r="V76" s="196">
        <v>0.28999999999999998</v>
      </c>
      <c r="W76" s="196">
        <v>0.55000000000000004</v>
      </c>
      <c r="X76" s="196">
        <v>2.33</v>
      </c>
      <c r="Y76" s="196">
        <v>0</v>
      </c>
      <c r="Z76" s="196">
        <v>4.3899999999999997</v>
      </c>
      <c r="AA76" s="196">
        <v>1.42</v>
      </c>
      <c r="AB76" s="196">
        <v>0</v>
      </c>
      <c r="AC76" s="196">
        <v>2.99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24.61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14.07</v>
      </c>
      <c r="AS76" s="196">
        <v>23.7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9.15</v>
      </c>
      <c r="L77" s="196">
        <v>-90.8</v>
      </c>
      <c r="M77" s="196">
        <v>2.29</v>
      </c>
      <c r="N77" s="196">
        <v>1.87</v>
      </c>
      <c r="O77" s="196">
        <v>2.63</v>
      </c>
      <c r="P77" s="196">
        <v>0.88</v>
      </c>
      <c r="Q77" s="196">
        <v>6.34</v>
      </c>
      <c r="R77" s="196">
        <v>0.67</v>
      </c>
      <c r="S77" s="196">
        <v>11.59</v>
      </c>
      <c r="T77" s="196">
        <v>0</v>
      </c>
      <c r="U77" s="196">
        <v>2.23</v>
      </c>
      <c r="V77" s="196">
        <v>0.28999999999999998</v>
      </c>
      <c r="W77" s="196">
        <v>0.55000000000000004</v>
      </c>
      <c r="X77" s="196">
        <v>2.33</v>
      </c>
      <c r="Y77" s="196">
        <v>0</v>
      </c>
      <c r="Z77" s="196">
        <v>4.3899999999999997</v>
      </c>
      <c r="AA77" s="196">
        <v>1.42</v>
      </c>
      <c r="AB77" s="196">
        <v>0</v>
      </c>
      <c r="AC77" s="196">
        <v>2.99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24.61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13.83</v>
      </c>
      <c r="AS77" s="196">
        <v>23.7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9.15</v>
      </c>
      <c r="L78" s="196">
        <v>-90.8</v>
      </c>
      <c r="M78" s="196">
        <v>2.29</v>
      </c>
      <c r="N78" s="196">
        <v>1.87</v>
      </c>
      <c r="O78" s="196">
        <v>2.63</v>
      </c>
      <c r="P78" s="196">
        <v>0.88</v>
      </c>
      <c r="Q78" s="196">
        <v>6.34</v>
      </c>
      <c r="R78" s="196">
        <v>0.67</v>
      </c>
      <c r="S78" s="196">
        <v>11.59</v>
      </c>
      <c r="T78" s="196">
        <v>0</v>
      </c>
      <c r="U78" s="196">
        <v>2.23</v>
      </c>
      <c r="V78" s="196">
        <v>0.28999999999999998</v>
      </c>
      <c r="W78" s="196">
        <v>0.55000000000000004</v>
      </c>
      <c r="X78" s="196">
        <v>2.33</v>
      </c>
      <c r="Y78" s="196">
        <v>0</v>
      </c>
      <c r="Z78" s="196">
        <v>4.3899999999999997</v>
      </c>
      <c r="AA78" s="196">
        <v>1.42</v>
      </c>
      <c r="AB78" s="196">
        <v>0</v>
      </c>
      <c r="AC78" s="196">
        <v>2.99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24.61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13.83</v>
      </c>
      <c r="AS78" s="196">
        <v>23.7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9.15</v>
      </c>
      <c r="L79" s="196">
        <v>-135.15</v>
      </c>
      <c r="M79" s="196">
        <v>2.29</v>
      </c>
      <c r="N79" s="196">
        <v>1.87</v>
      </c>
      <c r="O79" s="196">
        <v>2.63</v>
      </c>
      <c r="P79" s="196">
        <v>0.88</v>
      </c>
      <c r="Q79" s="196">
        <v>5.29</v>
      </c>
      <c r="R79" s="196">
        <v>0.67</v>
      </c>
      <c r="S79" s="196">
        <v>11.59</v>
      </c>
      <c r="T79" s="196">
        <v>0</v>
      </c>
      <c r="U79" s="196">
        <v>2.23</v>
      </c>
      <c r="V79" s="196">
        <v>0.28999999999999998</v>
      </c>
      <c r="W79" s="196">
        <v>0.55000000000000004</v>
      </c>
      <c r="X79" s="196">
        <v>2.33</v>
      </c>
      <c r="Y79" s="196">
        <v>0</v>
      </c>
      <c r="Z79" s="196">
        <v>4.3899999999999997</v>
      </c>
      <c r="AA79" s="196">
        <v>1.42</v>
      </c>
      <c r="AB79" s="196">
        <v>0</v>
      </c>
      <c r="AC79" s="196">
        <v>2.99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16.72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14.07</v>
      </c>
      <c r="AS79" s="196">
        <v>23.9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9.15</v>
      </c>
      <c r="L80" s="196">
        <v>-183.36</v>
      </c>
      <c r="M80" s="196">
        <v>2.29</v>
      </c>
      <c r="N80" s="196">
        <v>1.87</v>
      </c>
      <c r="O80" s="196">
        <v>2.63</v>
      </c>
      <c r="P80" s="196">
        <v>0.88</v>
      </c>
      <c r="Q80" s="196">
        <v>6.34</v>
      </c>
      <c r="R80" s="196">
        <v>0.67</v>
      </c>
      <c r="S80" s="196">
        <v>11.59</v>
      </c>
      <c r="T80" s="196">
        <v>0</v>
      </c>
      <c r="U80" s="196">
        <v>2.23</v>
      </c>
      <c r="V80" s="196">
        <v>0.28999999999999998</v>
      </c>
      <c r="W80" s="196">
        <v>0.55000000000000004</v>
      </c>
      <c r="X80" s="196">
        <v>2.33</v>
      </c>
      <c r="Y80" s="196">
        <v>0</v>
      </c>
      <c r="Z80" s="196">
        <v>4.3899999999999997</v>
      </c>
      <c r="AA80" s="196">
        <v>1.42</v>
      </c>
      <c r="AB80" s="196">
        <v>0</v>
      </c>
      <c r="AC80" s="196">
        <v>2.99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16.72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14.07</v>
      </c>
      <c r="AS80" s="196">
        <v>23.9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43.51</v>
      </c>
      <c r="L81" s="196">
        <v>-182.67</v>
      </c>
      <c r="M81" s="196">
        <v>2.29</v>
      </c>
      <c r="N81" s="196">
        <v>1.87</v>
      </c>
      <c r="O81" s="196">
        <v>2.63</v>
      </c>
      <c r="P81" s="196">
        <v>0.88</v>
      </c>
      <c r="Q81" s="196">
        <v>6.34</v>
      </c>
      <c r="R81" s="196">
        <v>0.67</v>
      </c>
      <c r="S81" s="196">
        <v>11.59</v>
      </c>
      <c r="T81" s="196">
        <v>0</v>
      </c>
      <c r="U81" s="196">
        <v>2.17</v>
      </c>
      <c r="V81" s="196">
        <v>0.28999999999999998</v>
      </c>
      <c r="W81" s="196">
        <v>0.55000000000000004</v>
      </c>
      <c r="X81" s="196">
        <v>2.33</v>
      </c>
      <c r="Y81" s="196">
        <v>0</v>
      </c>
      <c r="Z81" s="196">
        <v>4.3899999999999997</v>
      </c>
      <c r="AA81" s="196">
        <v>1.42</v>
      </c>
      <c r="AB81" s="196">
        <v>0</v>
      </c>
      <c r="AC81" s="196">
        <v>2.99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16.72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14.07</v>
      </c>
      <c r="AS81" s="196">
        <v>23.9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43.51</v>
      </c>
      <c r="L82" s="196">
        <v>-182.67</v>
      </c>
      <c r="M82" s="196">
        <v>2.29</v>
      </c>
      <c r="N82" s="196">
        <v>1.87</v>
      </c>
      <c r="O82" s="196">
        <v>2.63</v>
      </c>
      <c r="P82" s="196">
        <v>0.88</v>
      </c>
      <c r="Q82" s="196">
        <v>6.34</v>
      </c>
      <c r="R82" s="196">
        <v>0.67</v>
      </c>
      <c r="S82" s="196">
        <v>11.59</v>
      </c>
      <c r="T82" s="196">
        <v>0</v>
      </c>
      <c r="U82" s="196">
        <v>2.11</v>
      </c>
      <c r="V82" s="196">
        <v>0.28999999999999998</v>
      </c>
      <c r="W82" s="196">
        <v>0.55000000000000004</v>
      </c>
      <c r="X82" s="196">
        <v>2.33</v>
      </c>
      <c r="Y82" s="196">
        <v>0</v>
      </c>
      <c r="Z82" s="196">
        <v>4.3899999999999997</v>
      </c>
      <c r="AA82" s="196">
        <v>1.42</v>
      </c>
      <c r="AB82" s="196">
        <v>0</v>
      </c>
      <c r="AC82" s="196">
        <v>2.99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16.72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14.07</v>
      </c>
      <c r="AS82" s="196">
        <v>23.9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26.19</v>
      </c>
      <c r="L83" s="196">
        <v>-186.01</v>
      </c>
      <c r="M83" s="196">
        <v>2.29</v>
      </c>
      <c r="N83" s="196">
        <v>1.87</v>
      </c>
      <c r="O83" s="196">
        <v>2.63</v>
      </c>
      <c r="P83" s="196">
        <v>0.88</v>
      </c>
      <c r="Q83" s="196">
        <v>6.34</v>
      </c>
      <c r="R83" s="196">
        <v>0.67</v>
      </c>
      <c r="S83" s="196">
        <v>11.59</v>
      </c>
      <c r="T83" s="196">
        <v>0</v>
      </c>
      <c r="U83" s="196">
        <v>2.0499999999999998</v>
      </c>
      <c r="V83" s="196">
        <v>0.28999999999999998</v>
      </c>
      <c r="W83" s="196">
        <v>0.55000000000000004</v>
      </c>
      <c r="X83" s="196">
        <v>2.33</v>
      </c>
      <c r="Y83" s="196">
        <v>0</v>
      </c>
      <c r="Z83" s="196">
        <v>4.3899999999999997</v>
      </c>
      <c r="AA83" s="196">
        <v>1.42</v>
      </c>
      <c r="AB83" s="196">
        <v>0</v>
      </c>
      <c r="AC83" s="196">
        <v>2.29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15.59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14.07</v>
      </c>
      <c r="AS83" s="196">
        <v>23.9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10.65</v>
      </c>
      <c r="L84" s="196">
        <v>-187.5</v>
      </c>
      <c r="M84" s="196">
        <v>2.29</v>
      </c>
      <c r="N84" s="196">
        <v>1.87</v>
      </c>
      <c r="O84" s="196">
        <v>2.63</v>
      </c>
      <c r="P84" s="196">
        <v>0.88</v>
      </c>
      <c r="Q84" s="196">
        <v>6.34</v>
      </c>
      <c r="R84" s="196">
        <v>0.67</v>
      </c>
      <c r="S84" s="196">
        <v>11.59</v>
      </c>
      <c r="T84" s="196">
        <v>0</v>
      </c>
      <c r="U84" s="196">
        <v>1.98</v>
      </c>
      <c r="V84" s="196">
        <v>0.28999999999999998</v>
      </c>
      <c r="W84" s="196">
        <v>0.55000000000000004</v>
      </c>
      <c r="X84" s="196">
        <v>2.33</v>
      </c>
      <c r="Y84" s="196">
        <v>0</v>
      </c>
      <c r="Z84" s="196">
        <v>4.3899999999999997</v>
      </c>
      <c r="AA84" s="196">
        <v>1.42</v>
      </c>
      <c r="AB84" s="196">
        <v>0</v>
      </c>
      <c r="AC84" s="196">
        <v>2.29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15.59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14.07</v>
      </c>
      <c r="AS84" s="196">
        <v>23.9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11.14</v>
      </c>
      <c r="L85" s="196">
        <v>-188</v>
      </c>
      <c r="M85" s="196">
        <v>2.29</v>
      </c>
      <c r="N85" s="196">
        <v>1.87</v>
      </c>
      <c r="O85" s="196">
        <v>2.63</v>
      </c>
      <c r="P85" s="196">
        <v>0.88</v>
      </c>
      <c r="Q85" s="196">
        <v>6.34</v>
      </c>
      <c r="R85" s="196">
        <v>0.67</v>
      </c>
      <c r="S85" s="196">
        <v>11.59</v>
      </c>
      <c r="T85" s="196">
        <v>0</v>
      </c>
      <c r="U85" s="196">
        <v>1.83</v>
      </c>
      <c r="V85" s="196">
        <v>0.28999999999999998</v>
      </c>
      <c r="W85" s="196">
        <v>0.55000000000000004</v>
      </c>
      <c r="X85" s="196">
        <v>2.33</v>
      </c>
      <c r="Y85" s="196">
        <v>0</v>
      </c>
      <c r="Z85" s="196">
        <v>4.3899999999999997</v>
      </c>
      <c r="AA85" s="196">
        <v>1.42</v>
      </c>
      <c r="AB85" s="196">
        <v>0</v>
      </c>
      <c r="AC85" s="196">
        <v>2.29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14.07</v>
      </c>
      <c r="AS85" s="196">
        <v>23.9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9.6</v>
      </c>
      <c r="L86" s="196">
        <v>-188</v>
      </c>
      <c r="M86" s="196">
        <v>2.29</v>
      </c>
      <c r="N86" s="196">
        <v>1.87</v>
      </c>
      <c r="O86" s="196">
        <v>2.63</v>
      </c>
      <c r="P86" s="196">
        <v>0.88</v>
      </c>
      <c r="Q86" s="196">
        <v>6.34</v>
      </c>
      <c r="R86" s="196">
        <v>0.67</v>
      </c>
      <c r="S86" s="196">
        <v>11.59</v>
      </c>
      <c r="T86" s="196">
        <v>0</v>
      </c>
      <c r="U86" s="196">
        <v>1.83</v>
      </c>
      <c r="V86" s="196">
        <v>0.28999999999999998</v>
      </c>
      <c r="W86" s="196">
        <v>0.55000000000000004</v>
      </c>
      <c r="X86" s="196">
        <v>2.33</v>
      </c>
      <c r="Y86" s="196">
        <v>0</v>
      </c>
      <c r="Z86" s="196">
        <v>4.3899999999999997</v>
      </c>
      <c r="AA86" s="196">
        <v>1.42</v>
      </c>
      <c r="AB86" s="196">
        <v>0</v>
      </c>
      <c r="AC86" s="196">
        <v>2.29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14.07</v>
      </c>
      <c r="AS86" s="196">
        <v>23.9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11.64</v>
      </c>
      <c r="L87" s="196">
        <v>-139.80000000000001</v>
      </c>
      <c r="M87" s="196">
        <v>2.29</v>
      </c>
      <c r="N87" s="196">
        <v>1.87</v>
      </c>
      <c r="O87" s="196">
        <v>2.63</v>
      </c>
      <c r="P87" s="196">
        <v>0.88</v>
      </c>
      <c r="Q87" s="196">
        <v>6.34</v>
      </c>
      <c r="R87" s="196">
        <v>0.67</v>
      </c>
      <c r="S87" s="196">
        <v>11.59</v>
      </c>
      <c r="T87" s="196">
        <v>0</v>
      </c>
      <c r="U87" s="196">
        <v>1.83</v>
      </c>
      <c r="V87" s="196">
        <v>0</v>
      </c>
      <c r="W87" s="196">
        <v>0.55000000000000004</v>
      </c>
      <c r="X87" s="196">
        <v>2.33</v>
      </c>
      <c r="Y87" s="196">
        <v>0</v>
      </c>
      <c r="Z87" s="196">
        <v>4.3899999999999997</v>
      </c>
      <c r="AA87" s="196">
        <v>1.42</v>
      </c>
      <c r="AB87" s="196">
        <v>0</v>
      </c>
      <c r="AC87" s="196">
        <v>2.29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14.3</v>
      </c>
      <c r="AS87" s="196">
        <v>23.9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11.64</v>
      </c>
      <c r="L88" s="196">
        <v>-91.59</v>
      </c>
      <c r="M88" s="196">
        <v>2.29</v>
      </c>
      <c r="N88" s="196">
        <v>1.87</v>
      </c>
      <c r="O88" s="196">
        <v>2.63</v>
      </c>
      <c r="P88" s="196">
        <v>0.88</v>
      </c>
      <c r="Q88" s="196">
        <v>6.34</v>
      </c>
      <c r="R88" s="196">
        <v>0.67</v>
      </c>
      <c r="S88" s="196">
        <v>11.59</v>
      </c>
      <c r="T88" s="196">
        <v>0</v>
      </c>
      <c r="U88" s="196">
        <v>1.83</v>
      </c>
      <c r="V88" s="196">
        <v>0.28000000000000003</v>
      </c>
      <c r="W88" s="196">
        <v>0.55000000000000004</v>
      </c>
      <c r="X88" s="196">
        <v>2.33</v>
      </c>
      <c r="Y88" s="196">
        <v>0</v>
      </c>
      <c r="Z88" s="196">
        <v>4.3899999999999997</v>
      </c>
      <c r="AA88" s="196">
        <v>1.42</v>
      </c>
      <c r="AB88" s="196">
        <v>0</v>
      </c>
      <c r="AC88" s="196">
        <v>2.29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14.3</v>
      </c>
      <c r="AS88" s="196">
        <v>23.9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12.13</v>
      </c>
      <c r="L89" s="196">
        <v>-91.95</v>
      </c>
      <c r="M89" s="196">
        <v>2.29</v>
      </c>
      <c r="N89" s="196">
        <v>1.87</v>
      </c>
      <c r="O89" s="196">
        <v>2.63</v>
      </c>
      <c r="P89" s="196">
        <v>0.88</v>
      </c>
      <c r="Q89" s="196">
        <v>6.34</v>
      </c>
      <c r="R89" s="196">
        <v>0.67</v>
      </c>
      <c r="S89" s="196">
        <v>11.59</v>
      </c>
      <c r="T89" s="196">
        <v>0</v>
      </c>
      <c r="U89" s="196">
        <v>1.83</v>
      </c>
      <c r="V89" s="196">
        <v>0.28000000000000003</v>
      </c>
      <c r="W89" s="196">
        <v>0.55000000000000004</v>
      </c>
      <c r="X89" s="196">
        <v>2.33</v>
      </c>
      <c r="Y89" s="196">
        <v>0</v>
      </c>
      <c r="Z89" s="196">
        <v>4.3899999999999997</v>
      </c>
      <c r="AA89" s="196">
        <v>1.42</v>
      </c>
      <c r="AB89" s="196">
        <v>0</v>
      </c>
      <c r="AC89" s="196">
        <v>2.29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14.3</v>
      </c>
      <c r="AS89" s="196">
        <v>23.95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12.13</v>
      </c>
      <c r="L90" s="196">
        <v>-91.95</v>
      </c>
      <c r="M90" s="196">
        <v>2.29</v>
      </c>
      <c r="N90" s="196">
        <v>1.87</v>
      </c>
      <c r="O90" s="196">
        <v>2.63</v>
      </c>
      <c r="P90" s="196">
        <v>0.88</v>
      </c>
      <c r="Q90" s="196">
        <v>6.34</v>
      </c>
      <c r="R90" s="196">
        <v>0.67</v>
      </c>
      <c r="S90" s="196">
        <v>11.59</v>
      </c>
      <c r="T90" s="196">
        <v>0</v>
      </c>
      <c r="U90" s="196">
        <v>1.83</v>
      </c>
      <c r="V90" s="196">
        <v>0.28999999999999998</v>
      </c>
      <c r="W90" s="196">
        <v>0.55000000000000004</v>
      </c>
      <c r="X90" s="196">
        <v>2.33</v>
      </c>
      <c r="Y90" s="196">
        <v>0</v>
      </c>
      <c r="Z90" s="196">
        <v>4.3899999999999997</v>
      </c>
      <c r="AA90" s="196">
        <v>1.42</v>
      </c>
      <c r="AB90" s="196">
        <v>0</v>
      </c>
      <c r="AC90" s="196">
        <v>2.29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14.3</v>
      </c>
      <c r="AS90" s="196">
        <v>23.95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12.63</v>
      </c>
      <c r="L91" s="196">
        <v>-24.46</v>
      </c>
      <c r="M91" s="196">
        <v>2.29</v>
      </c>
      <c r="N91" s="196">
        <v>1.87</v>
      </c>
      <c r="O91" s="196">
        <v>2.63</v>
      </c>
      <c r="P91" s="196">
        <v>0.88</v>
      </c>
      <c r="Q91" s="196">
        <v>6.34</v>
      </c>
      <c r="R91" s="196">
        <v>0.67</v>
      </c>
      <c r="S91" s="196">
        <v>11.59</v>
      </c>
      <c r="T91" s="196">
        <v>0</v>
      </c>
      <c r="U91" s="196">
        <v>1.83</v>
      </c>
      <c r="V91" s="196">
        <v>0.28999999999999998</v>
      </c>
      <c r="W91" s="196">
        <v>0.55000000000000004</v>
      </c>
      <c r="X91" s="196">
        <v>0.8</v>
      </c>
      <c r="Y91" s="196">
        <v>0</v>
      </c>
      <c r="Z91" s="196">
        <v>4.3899999999999997</v>
      </c>
      <c r="AA91" s="196">
        <v>1.42</v>
      </c>
      <c r="AB91" s="196">
        <v>0</v>
      </c>
      <c r="AC91" s="196">
        <v>2.29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14.3</v>
      </c>
      <c r="AS91" s="196">
        <v>23.95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34.450000000000003</v>
      </c>
      <c r="L92" s="196">
        <v>4.3499999999999996</v>
      </c>
      <c r="M92" s="196">
        <v>2.29</v>
      </c>
      <c r="N92" s="196">
        <v>1.87</v>
      </c>
      <c r="O92" s="196">
        <v>2.63</v>
      </c>
      <c r="P92" s="196">
        <v>0.88</v>
      </c>
      <c r="Q92" s="196">
        <v>6.34</v>
      </c>
      <c r="R92" s="196">
        <v>0.67</v>
      </c>
      <c r="S92" s="196">
        <v>11.59</v>
      </c>
      <c r="T92" s="196">
        <v>0</v>
      </c>
      <c r="U92" s="196">
        <v>1.83</v>
      </c>
      <c r="V92" s="196">
        <v>0.28999999999999998</v>
      </c>
      <c r="W92" s="196">
        <v>0.55000000000000004</v>
      </c>
      <c r="X92" s="196">
        <v>2.3199999999999998</v>
      </c>
      <c r="Y92" s="196">
        <v>0</v>
      </c>
      <c r="Z92" s="196">
        <v>4.3899999999999997</v>
      </c>
      <c r="AA92" s="196">
        <v>1.42</v>
      </c>
      <c r="AB92" s="196">
        <v>0</v>
      </c>
      <c r="AC92" s="196">
        <v>2.29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14.3</v>
      </c>
      <c r="AS92" s="196">
        <v>23.95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79.41</v>
      </c>
      <c r="L93" s="196">
        <v>4.3499999999999996</v>
      </c>
      <c r="M93" s="196">
        <v>2.29</v>
      </c>
      <c r="N93" s="196">
        <v>1.87</v>
      </c>
      <c r="O93" s="196">
        <v>2.63</v>
      </c>
      <c r="P93" s="196">
        <v>0.88</v>
      </c>
      <c r="Q93" s="196">
        <v>6.34</v>
      </c>
      <c r="R93" s="196">
        <v>0.67</v>
      </c>
      <c r="S93" s="196">
        <v>11.59</v>
      </c>
      <c r="T93" s="196">
        <v>0</v>
      </c>
      <c r="U93" s="196">
        <v>1.83</v>
      </c>
      <c r="V93" s="196">
        <v>0.28999999999999998</v>
      </c>
      <c r="W93" s="196">
        <v>0.55000000000000004</v>
      </c>
      <c r="X93" s="196">
        <v>2.33</v>
      </c>
      <c r="Y93" s="196">
        <v>0</v>
      </c>
      <c r="Z93" s="196">
        <v>4.3899999999999997</v>
      </c>
      <c r="AA93" s="196">
        <v>1.42</v>
      </c>
      <c r="AB93" s="196">
        <v>0</v>
      </c>
      <c r="AC93" s="196">
        <v>2.29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14.3</v>
      </c>
      <c r="AS93" s="196">
        <v>23.95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105.44</v>
      </c>
      <c r="L94" s="196">
        <v>4.3499999999999996</v>
      </c>
      <c r="M94" s="196">
        <v>2.29</v>
      </c>
      <c r="N94" s="196">
        <v>1.87</v>
      </c>
      <c r="O94" s="196">
        <v>2.63</v>
      </c>
      <c r="P94" s="196">
        <v>0.88</v>
      </c>
      <c r="Q94" s="196">
        <v>6.34</v>
      </c>
      <c r="R94" s="196">
        <v>0.67</v>
      </c>
      <c r="S94" s="196">
        <v>11.59</v>
      </c>
      <c r="T94" s="196">
        <v>0</v>
      </c>
      <c r="U94" s="196">
        <v>1.83</v>
      </c>
      <c r="V94" s="196">
        <v>0.28999999999999998</v>
      </c>
      <c r="W94" s="196">
        <v>0.55000000000000004</v>
      </c>
      <c r="X94" s="196">
        <v>2.33</v>
      </c>
      <c r="Y94" s="196">
        <v>0</v>
      </c>
      <c r="Z94" s="196">
        <v>4.3899999999999997</v>
      </c>
      <c r="AA94" s="196">
        <v>1.42</v>
      </c>
      <c r="AB94" s="196">
        <v>0</v>
      </c>
      <c r="AC94" s="196">
        <v>2.29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14.3</v>
      </c>
      <c r="AS94" s="196">
        <v>23.95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119.31</v>
      </c>
      <c r="L95" s="196">
        <v>4.3499999999999996</v>
      </c>
      <c r="M95" s="196">
        <v>2.29</v>
      </c>
      <c r="N95" s="196">
        <v>1.87</v>
      </c>
      <c r="O95" s="196">
        <v>2.63</v>
      </c>
      <c r="P95" s="196">
        <v>0.88</v>
      </c>
      <c r="Q95" s="196">
        <v>6.34</v>
      </c>
      <c r="R95" s="196">
        <v>14.24</v>
      </c>
      <c r="S95" s="196">
        <v>11.59</v>
      </c>
      <c r="T95" s="196">
        <v>0</v>
      </c>
      <c r="U95" s="196">
        <v>1.83</v>
      </c>
      <c r="V95" s="196">
        <v>5.33</v>
      </c>
      <c r="W95" s="196">
        <v>0.55000000000000004</v>
      </c>
      <c r="X95" s="196">
        <v>2.3199999999999998</v>
      </c>
      <c r="Y95" s="196">
        <v>0</v>
      </c>
      <c r="Z95" s="196">
        <v>4.3899999999999997</v>
      </c>
      <c r="AA95" s="196">
        <v>25.68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14.3</v>
      </c>
      <c r="AS95" s="196">
        <v>23.95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119.31</v>
      </c>
      <c r="L96" s="196">
        <v>4.3499999999999996</v>
      </c>
      <c r="M96" s="196">
        <v>2.29</v>
      </c>
      <c r="N96" s="196">
        <v>1.87</v>
      </c>
      <c r="O96" s="196">
        <v>2.63</v>
      </c>
      <c r="P96" s="196">
        <v>0.88</v>
      </c>
      <c r="Q96" s="196">
        <v>6.34</v>
      </c>
      <c r="R96" s="196">
        <v>14.24</v>
      </c>
      <c r="S96" s="196">
        <v>11.59</v>
      </c>
      <c r="T96" s="196">
        <v>0</v>
      </c>
      <c r="U96" s="196">
        <v>1.83</v>
      </c>
      <c r="V96" s="196">
        <v>5.33</v>
      </c>
      <c r="W96" s="196">
        <v>0.54</v>
      </c>
      <c r="X96" s="196">
        <v>2.3199999999999998</v>
      </c>
      <c r="Y96" s="196">
        <v>0</v>
      </c>
      <c r="Z96" s="196">
        <v>24.1</v>
      </c>
      <c r="AA96" s="196">
        <v>25.68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14.3</v>
      </c>
      <c r="AS96" s="196">
        <v>23.95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133.18</v>
      </c>
      <c r="L97" s="196">
        <v>4.3499999999999996</v>
      </c>
      <c r="M97" s="196">
        <v>2.29</v>
      </c>
      <c r="N97" s="196">
        <v>1.87</v>
      </c>
      <c r="O97" s="196">
        <v>2.63</v>
      </c>
      <c r="P97" s="196">
        <v>0.88</v>
      </c>
      <c r="Q97" s="196">
        <v>6.34</v>
      </c>
      <c r="R97" s="196">
        <v>14.24</v>
      </c>
      <c r="S97" s="196">
        <v>11.59</v>
      </c>
      <c r="T97" s="196">
        <v>0</v>
      </c>
      <c r="U97" s="196">
        <v>1.83</v>
      </c>
      <c r="V97" s="196">
        <v>5.33</v>
      </c>
      <c r="W97" s="196">
        <v>0.54</v>
      </c>
      <c r="X97" s="196">
        <v>2.3199999999999998</v>
      </c>
      <c r="Y97" s="196">
        <v>0</v>
      </c>
      <c r="Z97" s="196">
        <v>46.79</v>
      </c>
      <c r="AA97" s="196">
        <v>25.68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14.3</v>
      </c>
      <c r="AS97" s="196">
        <v>23.95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147.04</v>
      </c>
      <c r="L98" s="196">
        <v>4.3499999999999996</v>
      </c>
      <c r="M98" s="196">
        <v>2.29</v>
      </c>
      <c r="N98" s="196">
        <v>1.87</v>
      </c>
      <c r="O98" s="196">
        <v>2.63</v>
      </c>
      <c r="P98" s="196">
        <v>0.88</v>
      </c>
      <c r="Q98" s="196">
        <v>6.34</v>
      </c>
      <c r="R98" s="196">
        <v>14.24</v>
      </c>
      <c r="S98" s="196">
        <v>11.59</v>
      </c>
      <c r="T98" s="196">
        <v>0</v>
      </c>
      <c r="U98" s="196">
        <v>1.83</v>
      </c>
      <c r="V98" s="196">
        <v>5.33</v>
      </c>
      <c r="W98" s="196">
        <v>0.54</v>
      </c>
      <c r="X98" s="196">
        <v>50.33</v>
      </c>
      <c r="Y98" s="196">
        <v>0</v>
      </c>
      <c r="Z98" s="196">
        <v>46.79</v>
      </c>
      <c r="AA98" s="196">
        <v>25.68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14.3</v>
      </c>
      <c r="AS98" s="196">
        <v>23.95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2.8663725000000007</v>
      </c>
      <c r="L99">
        <f t="shared" si="0"/>
        <v>-2.6284699999999988</v>
      </c>
      <c r="M99">
        <f t="shared" si="0"/>
        <v>0.15461499999999975</v>
      </c>
      <c r="N99">
        <f t="shared" si="0"/>
        <v>0.10317750000000009</v>
      </c>
      <c r="O99">
        <f t="shared" si="0"/>
        <v>0.12970999999999988</v>
      </c>
      <c r="P99">
        <f t="shared" si="0"/>
        <v>2.1119999999999993E-2</v>
      </c>
      <c r="Q99">
        <f t="shared" si="0"/>
        <v>0.11780999999999976</v>
      </c>
      <c r="R99">
        <f t="shared" si="0"/>
        <v>0.10770500000000005</v>
      </c>
      <c r="S99">
        <f t="shared" si="0"/>
        <v>0.27718750000000003</v>
      </c>
      <c r="T99">
        <f t="shared" si="0"/>
        <v>0</v>
      </c>
      <c r="U99">
        <f t="shared" si="0"/>
        <v>5.1967500000000007E-2</v>
      </c>
      <c r="V99">
        <f t="shared" si="0"/>
        <v>4.9532500000000014E-2</v>
      </c>
      <c r="W99">
        <f t="shared" si="0"/>
        <v>4.0475000000000164E-2</v>
      </c>
      <c r="X99">
        <f t="shared" si="0"/>
        <v>0.3491949999999992</v>
      </c>
      <c r="Y99">
        <f t="shared" si="0"/>
        <v>0</v>
      </c>
      <c r="Z99">
        <f t="shared" si="0"/>
        <v>0.47745250000000172</v>
      </c>
      <c r="AA99">
        <f t="shared" si="0"/>
        <v>0.24676999999999935</v>
      </c>
      <c r="AB99">
        <f t="shared" si="0"/>
        <v>0</v>
      </c>
      <c r="AC99">
        <f t="shared" si="0"/>
        <v>5.479000000000004E-2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0.43280499999999922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0.3381900000000001</v>
      </c>
      <c r="AS99">
        <f t="shared" si="1"/>
        <v>0.57244000000000006</v>
      </c>
      <c r="AT99">
        <f t="shared" si="1"/>
        <v>0.97031999999999829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6.77</v>
      </c>
      <c r="L3" s="196">
        <v>43.23</v>
      </c>
      <c r="M3" s="196">
        <v>0</v>
      </c>
      <c r="N3" s="196">
        <v>1.0900000000000001</v>
      </c>
      <c r="O3" s="196">
        <v>1.81</v>
      </c>
      <c r="P3" s="196">
        <v>2.2000000000000002</v>
      </c>
      <c r="Q3" s="196">
        <v>3.29</v>
      </c>
      <c r="R3" s="196">
        <v>2.23</v>
      </c>
      <c r="S3" s="196">
        <v>3.81</v>
      </c>
      <c r="T3" s="196">
        <v>0</v>
      </c>
      <c r="U3" s="196">
        <v>11.88</v>
      </c>
      <c r="V3" s="196">
        <v>4.6100000000000003</v>
      </c>
      <c r="W3" s="196">
        <v>0.32</v>
      </c>
      <c r="X3" s="196">
        <v>13.61</v>
      </c>
      <c r="Y3" s="196">
        <v>0</v>
      </c>
      <c r="Z3" s="196">
        <v>34.049999999999997</v>
      </c>
      <c r="AA3" s="196">
        <v>13.27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9.67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8.27</v>
      </c>
      <c r="AS3" s="196">
        <v>13.88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2.95</v>
      </c>
      <c r="L4" s="196">
        <v>43.23</v>
      </c>
      <c r="M4" s="196">
        <v>0</v>
      </c>
      <c r="N4" s="196">
        <v>1.0900000000000001</v>
      </c>
      <c r="O4" s="196">
        <v>1.81</v>
      </c>
      <c r="P4" s="196">
        <v>2.2000000000000002</v>
      </c>
      <c r="Q4" s="196">
        <v>3.29</v>
      </c>
      <c r="R4" s="196">
        <v>2.23</v>
      </c>
      <c r="S4" s="196">
        <v>3.81</v>
      </c>
      <c r="T4" s="196">
        <v>0</v>
      </c>
      <c r="U4" s="196">
        <v>11.88</v>
      </c>
      <c r="V4" s="196">
        <v>4.6100000000000003</v>
      </c>
      <c r="W4" s="196">
        <v>0.32</v>
      </c>
      <c r="X4" s="196">
        <v>14.41</v>
      </c>
      <c r="Y4" s="196">
        <v>0</v>
      </c>
      <c r="Z4" s="196">
        <v>34.049999999999997</v>
      </c>
      <c r="AA4" s="196">
        <v>13.27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9.67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8.27</v>
      </c>
      <c r="AS4" s="196">
        <v>13.88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2.95</v>
      </c>
      <c r="L5" s="196">
        <v>43.23</v>
      </c>
      <c r="M5" s="196">
        <v>0</v>
      </c>
      <c r="N5" s="196">
        <v>1.0900000000000001</v>
      </c>
      <c r="O5" s="196">
        <v>1.81</v>
      </c>
      <c r="P5" s="196">
        <v>2.2000000000000002</v>
      </c>
      <c r="Q5" s="196">
        <v>3.29</v>
      </c>
      <c r="R5" s="196">
        <v>2.23</v>
      </c>
      <c r="S5" s="196">
        <v>3.81</v>
      </c>
      <c r="T5" s="196">
        <v>0</v>
      </c>
      <c r="U5" s="196">
        <v>11.88</v>
      </c>
      <c r="V5" s="196">
        <v>4.6100000000000003</v>
      </c>
      <c r="W5" s="196">
        <v>0.32</v>
      </c>
      <c r="X5" s="196">
        <v>14.41</v>
      </c>
      <c r="Y5" s="196">
        <v>0</v>
      </c>
      <c r="Z5" s="196">
        <v>34.049999999999997</v>
      </c>
      <c r="AA5" s="196">
        <v>13.27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9.67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8.27</v>
      </c>
      <c r="AS5" s="196">
        <v>13.88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2.95</v>
      </c>
      <c r="L6" s="196">
        <v>43.23</v>
      </c>
      <c r="M6" s="196">
        <v>0</v>
      </c>
      <c r="N6" s="196">
        <v>1.0900000000000001</v>
      </c>
      <c r="O6" s="196">
        <v>1.81</v>
      </c>
      <c r="P6" s="196">
        <v>2.2000000000000002</v>
      </c>
      <c r="Q6" s="196">
        <v>3.29</v>
      </c>
      <c r="R6" s="196">
        <v>2.23</v>
      </c>
      <c r="S6" s="196">
        <v>3.81</v>
      </c>
      <c r="T6" s="196">
        <v>0</v>
      </c>
      <c r="U6" s="196">
        <v>11.88</v>
      </c>
      <c r="V6" s="196">
        <v>4.6100000000000003</v>
      </c>
      <c r="W6" s="196">
        <v>0.32</v>
      </c>
      <c r="X6" s="196">
        <v>14.41</v>
      </c>
      <c r="Y6" s="196">
        <v>0</v>
      </c>
      <c r="Z6" s="196">
        <v>34.049999999999997</v>
      </c>
      <c r="AA6" s="196">
        <v>13.27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9.67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8.27</v>
      </c>
      <c r="AS6" s="196">
        <v>13.88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40.47</v>
      </c>
      <c r="L7" s="196">
        <v>43.23</v>
      </c>
      <c r="M7" s="196">
        <v>0</v>
      </c>
      <c r="N7" s="196">
        <v>1.0900000000000001</v>
      </c>
      <c r="O7" s="196">
        <v>1.81</v>
      </c>
      <c r="P7" s="196">
        <v>2.2000000000000002</v>
      </c>
      <c r="Q7" s="196">
        <v>3.29</v>
      </c>
      <c r="R7" s="196">
        <v>2.23</v>
      </c>
      <c r="S7" s="196">
        <v>3.81</v>
      </c>
      <c r="T7" s="196">
        <v>0</v>
      </c>
      <c r="U7" s="196">
        <v>11.88</v>
      </c>
      <c r="V7" s="196">
        <v>4.6100000000000003</v>
      </c>
      <c r="W7" s="196">
        <v>0.32</v>
      </c>
      <c r="X7" s="196">
        <v>14.41</v>
      </c>
      <c r="Y7" s="196">
        <v>0</v>
      </c>
      <c r="Z7" s="196">
        <v>34.049999999999997</v>
      </c>
      <c r="AA7" s="196">
        <v>13.27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8.27</v>
      </c>
      <c r="AS7" s="196">
        <v>13.88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43.22</v>
      </c>
      <c r="L8" s="196">
        <v>43.23</v>
      </c>
      <c r="M8" s="196">
        <v>0</v>
      </c>
      <c r="N8" s="196">
        <v>1.0900000000000001</v>
      </c>
      <c r="O8" s="196">
        <v>1.81</v>
      </c>
      <c r="P8" s="196">
        <v>2.2000000000000002</v>
      </c>
      <c r="Q8" s="196">
        <v>3.29</v>
      </c>
      <c r="R8" s="196">
        <v>2.23</v>
      </c>
      <c r="S8" s="196">
        <v>3.81</v>
      </c>
      <c r="T8" s="196">
        <v>0</v>
      </c>
      <c r="U8" s="196">
        <v>11.88</v>
      </c>
      <c r="V8" s="196">
        <v>4.6100000000000003</v>
      </c>
      <c r="W8" s="196">
        <v>0.32</v>
      </c>
      <c r="X8" s="196">
        <v>15.81</v>
      </c>
      <c r="Y8" s="196">
        <v>0</v>
      </c>
      <c r="Z8" s="196">
        <v>34.049999999999997</v>
      </c>
      <c r="AA8" s="196">
        <v>13.27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8.27</v>
      </c>
      <c r="AS8" s="196">
        <v>13.88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44.69</v>
      </c>
      <c r="L9" s="196">
        <v>43.23</v>
      </c>
      <c r="M9" s="196">
        <v>0</v>
      </c>
      <c r="N9" s="196">
        <v>1.0900000000000001</v>
      </c>
      <c r="O9" s="196">
        <v>1.81</v>
      </c>
      <c r="P9" s="196">
        <v>2.2000000000000002</v>
      </c>
      <c r="Q9" s="196">
        <v>3.29</v>
      </c>
      <c r="R9" s="196">
        <v>3.22</v>
      </c>
      <c r="S9" s="196">
        <v>3.81</v>
      </c>
      <c r="T9" s="196">
        <v>0</v>
      </c>
      <c r="U9" s="196">
        <v>11.88</v>
      </c>
      <c r="V9" s="196">
        <v>4.6100000000000003</v>
      </c>
      <c r="W9" s="196">
        <v>0.32</v>
      </c>
      <c r="X9" s="196">
        <v>15.81</v>
      </c>
      <c r="Y9" s="196">
        <v>0</v>
      </c>
      <c r="Z9" s="196">
        <v>34.049999999999997</v>
      </c>
      <c r="AA9" s="196">
        <v>13.27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8.27</v>
      </c>
      <c r="AS9" s="196">
        <v>13.88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47.62</v>
      </c>
      <c r="L10" s="196">
        <v>43.23</v>
      </c>
      <c r="M10" s="196">
        <v>0</v>
      </c>
      <c r="N10" s="196">
        <v>1.0900000000000001</v>
      </c>
      <c r="O10" s="196">
        <v>1.81</v>
      </c>
      <c r="P10" s="196">
        <v>2.2000000000000002</v>
      </c>
      <c r="Q10" s="196">
        <v>3.29</v>
      </c>
      <c r="R10" s="196">
        <v>4.22</v>
      </c>
      <c r="S10" s="196">
        <v>3.81</v>
      </c>
      <c r="T10" s="196">
        <v>0</v>
      </c>
      <c r="U10" s="196">
        <v>11.88</v>
      </c>
      <c r="V10" s="196">
        <v>4.6100000000000003</v>
      </c>
      <c r="W10" s="196">
        <v>0.32</v>
      </c>
      <c r="X10" s="196">
        <v>17.14</v>
      </c>
      <c r="Y10" s="196">
        <v>0</v>
      </c>
      <c r="Z10" s="196">
        <v>34.049999999999997</v>
      </c>
      <c r="AA10" s="196">
        <v>13.27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8.27</v>
      </c>
      <c r="AS10" s="196">
        <v>13.88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33.229999999999997</v>
      </c>
      <c r="L11" s="196">
        <v>43.23</v>
      </c>
      <c r="M11" s="196">
        <v>0</v>
      </c>
      <c r="N11" s="196">
        <v>1.0900000000000001</v>
      </c>
      <c r="O11" s="196">
        <v>1.81</v>
      </c>
      <c r="P11" s="196">
        <v>2.2000000000000002</v>
      </c>
      <c r="Q11" s="196">
        <v>3.29</v>
      </c>
      <c r="R11" s="196">
        <v>5.21</v>
      </c>
      <c r="S11" s="196">
        <v>3.81</v>
      </c>
      <c r="T11" s="196">
        <v>0</v>
      </c>
      <c r="U11" s="196">
        <v>11.88</v>
      </c>
      <c r="V11" s="196">
        <v>4.6100000000000003</v>
      </c>
      <c r="W11" s="196">
        <v>4.0199999999999996</v>
      </c>
      <c r="X11" s="196">
        <v>18.47</v>
      </c>
      <c r="Y11" s="196">
        <v>0</v>
      </c>
      <c r="Z11" s="196">
        <v>34.049999999999997</v>
      </c>
      <c r="AA11" s="196">
        <v>12.98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8.27</v>
      </c>
      <c r="AS11" s="196">
        <v>13.88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36.799999999999997</v>
      </c>
      <c r="L12" s="196">
        <v>43.23</v>
      </c>
      <c r="M12" s="196">
        <v>0</v>
      </c>
      <c r="N12" s="196">
        <v>1.0900000000000001</v>
      </c>
      <c r="O12" s="196">
        <v>1.81</v>
      </c>
      <c r="P12" s="196">
        <v>2.2000000000000002</v>
      </c>
      <c r="Q12" s="196">
        <v>3.29</v>
      </c>
      <c r="R12" s="196">
        <v>6.21</v>
      </c>
      <c r="S12" s="196">
        <v>3.81</v>
      </c>
      <c r="T12" s="196">
        <v>0</v>
      </c>
      <c r="U12" s="196">
        <v>11.88</v>
      </c>
      <c r="V12" s="196">
        <v>4.6100000000000003</v>
      </c>
      <c r="W12" s="196">
        <v>4.0199999999999996</v>
      </c>
      <c r="X12" s="196">
        <v>18.47</v>
      </c>
      <c r="Y12" s="196">
        <v>0</v>
      </c>
      <c r="Z12" s="196">
        <v>34.049999999999997</v>
      </c>
      <c r="AA12" s="196">
        <v>12.98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8.27</v>
      </c>
      <c r="AS12" s="196">
        <v>13.88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36.799999999999997</v>
      </c>
      <c r="L13" s="196">
        <v>43.23</v>
      </c>
      <c r="M13" s="196">
        <v>0</v>
      </c>
      <c r="N13" s="196">
        <v>1.0900000000000001</v>
      </c>
      <c r="O13" s="196">
        <v>1.81</v>
      </c>
      <c r="P13" s="196">
        <v>2.2000000000000002</v>
      </c>
      <c r="Q13" s="196">
        <v>3.29</v>
      </c>
      <c r="R13" s="196">
        <v>7.2</v>
      </c>
      <c r="S13" s="196">
        <v>3.81</v>
      </c>
      <c r="T13" s="196">
        <v>0</v>
      </c>
      <c r="U13" s="196">
        <v>11.88</v>
      </c>
      <c r="V13" s="196">
        <v>4.6100000000000003</v>
      </c>
      <c r="W13" s="196">
        <v>4.0199999999999996</v>
      </c>
      <c r="X13" s="196">
        <v>19.809999999999999</v>
      </c>
      <c r="Y13" s="196">
        <v>0</v>
      </c>
      <c r="Z13" s="196">
        <v>34.049999999999997</v>
      </c>
      <c r="AA13" s="196">
        <v>12.98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8.27</v>
      </c>
      <c r="AS13" s="196">
        <v>13.88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40.380000000000003</v>
      </c>
      <c r="L14" s="196">
        <v>43.23</v>
      </c>
      <c r="M14" s="196">
        <v>0</v>
      </c>
      <c r="N14" s="196">
        <v>1.0900000000000001</v>
      </c>
      <c r="O14" s="196">
        <v>1.81</v>
      </c>
      <c r="P14" s="196">
        <v>2.2000000000000002</v>
      </c>
      <c r="Q14" s="196">
        <v>3.29</v>
      </c>
      <c r="R14" s="196">
        <v>7.88</v>
      </c>
      <c r="S14" s="196">
        <v>3.81</v>
      </c>
      <c r="T14" s="196">
        <v>0</v>
      </c>
      <c r="U14" s="196">
        <v>11.88</v>
      </c>
      <c r="V14" s="196">
        <v>4.6100000000000003</v>
      </c>
      <c r="W14" s="196">
        <v>4.0199999999999996</v>
      </c>
      <c r="X14" s="196">
        <v>19.809999999999999</v>
      </c>
      <c r="Y14" s="196">
        <v>0</v>
      </c>
      <c r="Z14" s="196">
        <v>34.049999999999997</v>
      </c>
      <c r="AA14" s="196">
        <v>12.98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8.27</v>
      </c>
      <c r="AS14" s="196">
        <v>13.88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40.380000000000003</v>
      </c>
      <c r="L15" s="196">
        <v>43.23</v>
      </c>
      <c r="M15" s="196">
        <v>0</v>
      </c>
      <c r="N15" s="196">
        <v>1.0900000000000001</v>
      </c>
      <c r="O15" s="196">
        <v>1.81</v>
      </c>
      <c r="P15" s="196">
        <v>2.2000000000000002</v>
      </c>
      <c r="Q15" s="196">
        <v>3.29</v>
      </c>
      <c r="R15" s="196">
        <v>7.88</v>
      </c>
      <c r="S15" s="196">
        <v>3.81</v>
      </c>
      <c r="T15" s="196">
        <v>0</v>
      </c>
      <c r="U15" s="196">
        <v>11.88</v>
      </c>
      <c r="V15" s="196">
        <v>4.6100000000000003</v>
      </c>
      <c r="W15" s="196">
        <v>4.0199999999999996</v>
      </c>
      <c r="X15" s="196">
        <v>21.14</v>
      </c>
      <c r="Y15" s="196">
        <v>0</v>
      </c>
      <c r="Z15" s="196">
        <v>34.049999999999997</v>
      </c>
      <c r="AA15" s="196">
        <v>12.98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8.27</v>
      </c>
      <c r="AS15" s="196">
        <v>13.88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43.95</v>
      </c>
      <c r="L16" s="196">
        <v>43.23</v>
      </c>
      <c r="M16" s="196">
        <v>0</v>
      </c>
      <c r="N16" s="196">
        <v>1.0900000000000001</v>
      </c>
      <c r="O16" s="196">
        <v>1.81</v>
      </c>
      <c r="P16" s="196">
        <v>2.2000000000000002</v>
      </c>
      <c r="Q16" s="196">
        <v>3.29</v>
      </c>
      <c r="R16" s="196">
        <v>7.88</v>
      </c>
      <c r="S16" s="196">
        <v>3.81</v>
      </c>
      <c r="T16" s="196">
        <v>0</v>
      </c>
      <c r="U16" s="196">
        <v>11.88</v>
      </c>
      <c r="V16" s="196">
        <v>4.6100000000000003</v>
      </c>
      <c r="W16" s="196">
        <v>4.0199999999999996</v>
      </c>
      <c r="X16" s="196">
        <v>21.14</v>
      </c>
      <c r="Y16" s="196">
        <v>0</v>
      </c>
      <c r="Z16" s="196">
        <v>34.049999999999997</v>
      </c>
      <c r="AA16" s="196">
        <v>12.98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8.27</v>
      </c>
      <c r="AS16" s="196">
        <v>13.88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43.95</v>
      </c>
      <c r="L17" s="196">
        <v>43.23</v>
      </c>
      <c r="M17" s="196">
        <v>0</v>
      </c>
      <c r="N17" s="196">
        <v>1.0900000000000001</v>
      </c>
      <c r="O17" s="196">
        <v>1.81</v>
      </c>
      <c r="P17" s="196">
        <v>2.2000000000000002</v>
      </c>
      <c r="Q17" s="196">
        <v>3.29</v>
      </c>
      <c r="R17" s="196">
        <v>7.88</v>
      </c>
      <c r="S17" s="196">
        <v>3.81</v>
      </c>
      <c r="T17" s="196">
        <v>0</v>
      </c>
      <c r="U17" s="196">
        <v>11.88</v>
      </c>
      <c r="V17" s="196">
        <v>4.6100000000000003</v>
      </c>
      <c r="W17" s="196">
        <v>4.0199999999999996</v>
      </c>
      <c r="X17" s="196">
        <v>22.47</v>
      </c>
      <c r="Y17" s="196">
        <v>0</v>
      </c>
      <c r="Z17" s="196">
        <v>34.049999999999997</v>
      </c>
      <c r="AA17" s="196">
        <v>12.98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8.27</v>
      </c>
      <c r="AS17" s="196">
        <v>13.88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47.52</v>
      </c>
      <c r="L18" s="196">
        <v>43.23</v>
      </c>
      <c r="M18" s="196">
        <v>0</v>
      </c>
      <c r="N18" s="196">
        <v>1.0900000000000001</v>
      </c>
      <c r="O18" s="196">
        <v>1.81</v>
      </c>
      <c r="P18" s="196">
        <v>2.2000000000000002</v>
      </c>
      <c r="Q18" s="196">
        <v>3.29</v>
      </c>
      <c r="R18" s="196">
        <v>7.88</v>
      </c>
      <c r="S18" s="196">
        <v>3.81</v>
      </c>
      <c r="T18" s="196">
        <v>0</v>
      </c>
      <c r="U18" s="196">
        <v>11.88</v>
      </c>
      <c r="V18" s="196">
        <v>4.6100000000000003</v>
      </c>
      <c r="W18" s="196">
        <v>4.0199999999999996</v>
      </c>
      <c r="X18" s="196">
        <v>22.47</v>
      </c>
      <c r="Y18" s="196">
        <v>0</v>
      </c>
      <c r="Z18" s="196">
        <v>34.049999999999997</v>
      </c>
      <c r="AA18" s="196">
        <v>12.98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8.27</v>
      </c>
      <c r="AS18" s="196">
        <v>13.88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47.52</v>
      </c>
      <c r="L19" s="196">
        <v>43.23</v>
      </c>
      <c r="M19" s="196">
        <v>0</v>
      </c>
      <c r="N19" s="196">
        <v>1.0900000000000001</v>
      </c>
      <c r="O19" s="196">
        <v>1.81</v>
      </c>
      <c r="P19" s="196">
        <v>2.2000000000000002</v>
      </c>
      <c r="Q19" s="196">
        <v>3.29</v>
      </c>
      <c r="R19" s="196">
        <v>7.88</v>
      </c>
      <c r="S19" s="196">
        <v>3.81</v>
      </c>
      <c r="T19" s="196">
        <v>0</v>
      </c>
      <c r="U19" s="196">
        <v>11.88</v>
      </c>
      <c r="V19" s="196">
        <v>4.6100000000000003</v>
      </c>
      <c r="W19" s="196">
        <v>4.0199999999999996</v>
      </c>
      <c r="X19" s="196">
        <v>23.97</v>
      </c>
      <c r="Y19" s="196">
        <v>0</v>
      </c>
      <c r="Z19" s="196">
        <v>34.049999999999997</v>
      </c>
      <c r="AA19" s="196">
        <v>12.98</v>
      </c>
      <c r="AB19" s="196">
        <v>0</v>
      </c>
      <c r="AC19" s="196">
        <v>1.25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8.27</v>
      </c>
      <c r="AS19" s="196">
        <v>13.88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47.52</v>
      </c>
      <c r="L20" s="196">
        <v>43.23</v>
      </c>
      <c r="M20" s="196">
        <v>0</v>
      </c>
      <c r="N20" s="196">
        <v>1.0900000000000001</v>
      </c>
      <c r="O20" s="196">
        <v>1.81</v>
      </c>
      <c r="P20" s="196">
        <v>2.2000000000000002</v>
      </c>
      <c r="Q20" s="196">
        <v>3.29</v>
      </c>
      <c r="R20" s="196">
        <v>7.88</v>
      </c>
      <c r="S20" s="196">
        <v>3.81</v>
      </c>
      <c r="T20" s="196">
        <v>0</v>
      </c>
      <c r="U20" s="196">
        <v>11.88</v>
      </c>
      <c r="V20" s="196">
        <v>4.6100000000000003</v>
      </c>
      <c r="W20" s="196">
        <v>4.0199999999999996</v>
      </c>
      <c r="X20" s="196">
        <v>23.97</v>
      </c>
      <c r="Y20" s="196">
        <v>0</v>
      </c>
      <c r="Z20" s="196">
        <v>34.049999999999997</v>
      </c>
      <c r="AA20" s="196">
        <v>12.98</v>
      </c>
      <c r="AB20" s="196">
        <v>0</v>
      </c>
      <c r="AC20" s="196">
        <v>1.25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8.27</v>
      </c>
      <c r="AS20" s="196">
        <v>13.88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66.52</v>
      </c>
      <c r="L21" s="196">
        <v>43.23</v>
      </c>
      <c r="M21" s="196">
        <v>0</v>
      </c>
      <c r="N21" s="196">
        <v>1.0900000000000001</v>
      </c>
      <c r="O21" s="196">
        <v>1.81</v>
      </c>
      <c r="P21" s="196">
        <v>2.2000000000000002</v>
      </c>
      <c r="Q21" s="196">
        <v>3.29</v>
      </c>
      <c r="R21" s="196">
        <v>7.88</v>
      </c>
      <c r="S21" s="196">
        <v>3.81</v>
      </c>
      <c r="T21" s="196">
        <v>0</v>
      </c>
      <c r="U21" s="196">
        <v>11.88</v>
      </c>
      <c r="V21" s="196">
        <v>4.6100000000000003</v>
      </c>
      <c r="W21" s="196">
        <v>4.0199999999999996</v>
      </c>
      <c r="X21" s="196">
        <v>23.97</v>
      </c>
      <c r="Y21" s="196">
        <v>0</v>
      </c>
      <c r="Z21" s="196">
        <v>34.049999999999997</v>
      </c>
      <c r="AA21" s="196">
        <v>13.27</v>
      </c>
      <c r="AB21" s="196">
        <v>0</v>
      </c>
      <c r="AC21" s="196">
        <v>1.25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8.27</v>
      </c>
      <c r="AS21" s="196">
        <v>13.88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70.099999999999994</v>
      </c>
      <c r="L22" s="196">
        <v>43.23</v>
      </c>
      <c r="M22" s="196">
        <v>0</v>
      </c>
      <c r="N22" s="196">
        <v>1.0900000000000001</v>
      </c>
      <c r="O22" s="196">
        <v>1.81</v>
      </c>
      <c r="P22" s="196">
        <v>2.2000000000000002</v>
      </c>
      <c r="Q22" s="196">
        <v>3.29</v>
      </c>
      <c r="R22" s="196">
        <v>7.88</v>
      </c>
      <c r="S22" s="196">
        <v>3.81</v>
      </c>
      <c r="T22" s="196">
        <v>0</v>
      </c>
      <c r="U22" s="196">
        <v>11.88</v>
      </c>
      <c r="V22" s="196">
        <v>4.6100000000000003</v>
      </c>
      <c r="W22" s="196">
        <v>4.0199999999999996</v>
      </c>
      <c r="X22" s="196">
        <v>23.97</v>
      </c>
      <c r="Y22" s="196">
        <v>0</v>
      </c>
      <c r="Z22" s="196">
        <v>24.4</v>
      </c>
      <c r="AA22" s="196">
        <v>13.27</v>
      </c>
      <c r="AB22" s="196">
        <v>0</v>
      </c>
      <c r="AC22" s="196">
        <v>1.25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8.27</v>
      </c>
      <c r="AS22" s="196">
        <v>13.88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70.099999999999994</v>
      </c>
      <c r="L23" s="196">
        <v>43.23</v>
      </c>
      <c r="M23" s="196">
        <v>0</v>
      </c>
      <c r="N23" s="196">
        <v>1.0900000000000001</v>
      </c>
      <c r="O23" s="196">
        <v>1.81</v>
      </c>
      <c r="P23" s="196">
        <v>2.2000000000000002</v>
      </c>
      <c r="Q23" s="196">
        <v>3.29</v>
      </c>
      <c r="R23" s="196">
        <v>7.88</v>
      </c>
      <c r="S23" s="196">
        <v>3.81</v>
      </c>
      <c r="T23" s="196">
        <v>0</v>
      </c>
      <c r="U23" s="196">
        <v>11.88</v>
      </c>
      <c r="V23" s="196">
        <v>4.6100000000000003</v>
      </c>
      <c r="W23" s="196">
        <v>4.0199999999999996</v>
      </c>
      <c r="X23" s="196">
        <v>23.97</v>
      </c>
      <c r="Y23" s="196">
        <v>0</v>
      </c>
      <c r="Z23" s="196">
        <v>34.04</v>
      </c>
      <c r="AA23" s="196">
        <v>13.27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8.27</v>
      </c>
      <c r="AS23" s="196">
        <v>13.88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73.67</v>
      </c>
      <c r="L24" s="196">
        <v>43.23</v>
      </c>
      <c r="M24" s="196">
        <v>0</v>
      </c>
      <c r="N24" s="196">
        <v>1.0900000000000001</v>
      </c>
      <c r="O24" s="196">
        <v>1.81</v>
      </c>
      <c r="P24" s="196">
        <v>2.2000000000000002</v>
      </c>
      <c r="Q24" s="196">
        <v>3.29</v>
      </c>
      <c r="R24" s="196">
        <v>7.88</v>
      </c>
      <c r="S24" s="196">
        <v>3.81</v>
      </c>
      <c r="T24" s="196">
        <v>0</v>
      </c>
      <c r="U24" s="196">
        <v>11.88</v>
      </c>
      <c r="V24" s="196">
        <v>4.6100000000000003</v>
      </c>
      <c r="W24" s="196">
        <v>4.0199999999999996</v>
      </c>
      <c r="X24" s="196">
        <v>23.97</v>
      </c>
      <c r="Y24" s="196">
        <v>0</v>
      </c>
      <c r="Z24" s="196">
        <v>34.04</v>
      </c>
      <c r="AA24" s="196">
        <v>13.27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8.27</v>
      </c>
      <c r="AS24" s="196">
        <v>13.88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77.25</v>
      </c>
      <c r="L25" s="196">
        <v>43.23</v>
      </c>
      <c r="M25" s="196">
        <v>0</v>
      </c>
      <c r="N25" s="196">
        <v>1.0900000000000001</v>
      </c>
      <c r="O25" s="196">
        <v>1.81</v>
      </c>
      <c r="P25" s="196">
        <v>2.2000000000000002</v>
      </c>
      <c r="Q25" s="196">
        <v>3.29</v>
      </c>
      <c r="R25" s="196">
        <v>7.88</v>
      </c>
      <c r="S25" s="196">
        <v>3.81</v>
      </c>
      <c r="T25" s="196">
        <v>0</v>
      </c>
      <c r="U25" s="196">
        <v>11.88</v>
      </c>
      <c r="V25" s="196">
        <v>4.6100000000000003</v>
      </c>
      <c r="W25" s="196">
        <v>0.4</v>
      </c>
      <c r="X25" s="196">
        <v>23.97</v>
      </c>
      <c r="Y25" s="196">
        <v>0</v>
      </c>
      <c r="Z25" s="196">
        <v>34.04</v>
      </c>
      <c r="AA25" s="196">
        <v>13.27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8.27</v>
      </c>
      <c r="AS25" s="196">
        <v>13.88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80.819999999999993</v>
      </c>
      <c r="L26" s="196">
        <v>43.23</v>
      </c>
      <c r="M26" s="196">
        <v>0</v>
      </c>
      <c r="N26" s="196">
        <v>1.0900000000000001</v>
      </c>
      <c r="O26" s="196">
        <v>1.81</v>
      </c>
      <c r="P26" s="196">
        <v>2.2000000000000002</v>
      </c>
      <c r="Q26" s="196">
        <v>3.29</v>
      </c>
      <c r="R26" s="196">
        <v>7.88</v>
      </c>
      <c r="S26" s="196">
        <v>3.81</v>
      </c>
      <c r="T26" s="196">
        <v>0</v>
      </c>
      <c r="U26" s="196">
        <v>11.88</v>
      </c>
      <c r="V26" s="196">
        <v>4.6100000000000003</v>
      </c>
      <c r="W26" s="196">
        <v>0.32</v>
      </c>
      <c r="X26" s="196">
        <v>13.39</v>
      </c>
      <c r="Y26" s="196">
        <v>0</v>
      </c>
      <c r="Z26" s="196">
        <v>2.54</v>
      </c>
      <c r="AA26" s="196">
        <v>13.27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8.27</v>
      </c>
      <c r="AS26" s="196">
        <v>13.88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86.24</v>
      </c>
      <c r="L27" s="196">
        <v>43.23</v>
      </c>
      <c r="M27" s="196">
        <v>0</v>
      </c>
      <c r="N27" s="196">
        <v>1.0900000000000001</v>
      </c>
      <c r="O27" s="196">
        <v>1.81</v>
      </c>
      <c r="P27" s="196">
        <v>2.2000000000000002</v>
      </c>
      <c r="Q27" s="196">
        <v>3.81</v>
      </c>
      <c r="R27" s="196">
        <v>7.88</v>
      </c>
      <c r="S27" s="196">
        <v>3.81</v>
      </c>
      <c r="T27" s="196">
        <v>0</v>
      </c>
      <c r="U27" s="196">
        <v>11.88</v>
      </c>
      <c r="V27" s="196">
        <v>4.6100000000000003</v>
      </c>
      <c r="W27" s="196">
        <v>0.32</v>
      </c>
      <c r="X27" s="196">
        <v>13.39</v>
      </c>
      <c r="Y27" s="196">
        <v>0</v>
      </c>
      <c r="Z27" s="196">
        <v>2.54</v>
      </c>
      <c r="AA27" s="196">
        <v>13.27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8.14</v>
      </c>
      <c r="AS27" s="196">
        <v>13.82</v>
      </c>
      <c r="AT27" s="196">
        <v>23.38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86.07</v>
      </c>
      <c r="L28" s="196">
        <v>43.23</v>
      </c>
      <c r="M28" s="196">
        <v>0</v>
      </c>
      <c r="N28" s="196">
        <v>1.0900000000000001</v>
      </c>
      <c r="O28" s="196">
        <v>1.81</v>
      </c>
      <c r="P28" s="196">
        <v>2.2000000000000002</v>
      </c>
      <c r="Q28" s="196">
        <v>3.31</v>
      </c>
      <c r="R28" s="196">
        <v>7.88</v>
      </c>
      <c r="S28" s="196">
        <v>3.81</v>
      </c>
      <c r="T28" s="196">
        <v>0</v>
      </c>
      <c r="U28" s="196">
        <v>11.88</v>
      </c>
      <c r="V28" s="196">
        <v>4.6100000000000003</v>
      </c>
      <c r="W28" s="196">
        <v>0.32</v>
      </c>
      <c r="X28" s="196">
        <v>13.39</v>
      </c>
      <c r="Y28" s="196">
        <v>0</v>
      </c>
      <c r="Z28" s="196">
        <v>2.54</v>
      </c>
      <c r="AA28" s="196">
        <v>13.27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8.14</v>
      </c>
      <c r="AS28" s="196">
        <v>13.82</v>
      </c>
      <c r="AT28" s="196">
        <v>23.38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86.07</v>
      </c>
      <c r="L29" s="196">
        <v>43.23</v>
      </c>
      <c r="M29" s="196">
        <v>0</v>
      </c>
      <c r="N29" s="196">
        <v>1.0900000000000001</v>
      </c>
      <c r="O29" s="196">
        <v>1.81</v>
      </c>
      <c r="P29" s="196">
        <v>2.2000000000000002</v>
      </c>
      <c r="Q29" s="196">
        <v>3.29</v>
      </c>
      <c r="R29" s="196">
        <v>0.39</v>
      </c>
      <c r="S29" s="196">
        <v>3.81</v>
      </c>
      <c r="T29" s="196">
        <v>0</v>
      </c>
      <c r="U29" s="196">
        <v>11.88</v>
      </c>
      <c r="V29" s="196">
        <v>0.96</v>
      </c>
      <c r="W29" s="196">
        <v>0.32</v>
      </c>
      <c r="X29" s="196">
        <v>13.39</v>
      </c>
      <c r="Y29" s="196">
        <v>0</v>
      </c>
      <c r="Z29" s="196">
        <v>2.54</v>
      </c>
      <c r="AA29" s="196">
        <v>0.82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8.14</v>
      </c>
      <c r="AS29" s="196">
        <v>13.82</v>
      </c>
      <c r="AT29" s="196">
        <v>23.38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86.07</v>
      </c>
      <c r="L30" s="196">
        <v>43.23</v>
      </c>
      <c r="M30" s="196">
        <v>0</v>
      </c>
      <c r="N30" s="196">
        <v>1.0900000000000001</v>
      </c>
      <c r="O30" s="196">
        <v>1.81</v>
      </c>
      <c r="P30" s="196">
        <v>2.2000000000000002</v>
      </c>
      <c r="Q30" s="196">
        <v>3.29</v>
      </c>
      <c r="R30" s="196">
        <v>0.39</v>
      </c>
      <c r="S30" s="196">
        <v>3.81</v>
      </c>
      <c r="T30" s="196">
        <v>0</v>
      </c>
      <c r="U30" s="196">
        <v>11.88</v>
      </c>
      <c r="V30" s="196">
        <v>0.17</v>
      </c>
      <c r="W30" s="196">
        <v>0.32</v>
      </c>
      <c r="X30" s="196">
        <v>13.39</v>
      </c>
      <c r="Y30" s="196">
        <v>0</v>
      </c>
      <c r="Z30" s="196">
        <v>2.54</v>
      </c>
      <c r="AA30" s="196">
        <v>0.82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8.14</v>
      </c>
      <c r="AS30" s="196">
        <v>13.82</v>
      </c>
      <c r="AT30" s="196">
        <v>23.38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76.430000000000007</v>
      </c>
      <c r="L31" s="196">
        <v>43.23</v>
      </c>
      <c r="M31" s="196">
        <v>0</v>
      </c>
      <c r="N31" s="196">
        <v>1.0900000000000001</v>
      </c>
      <c r="O31" s="196">
        <v>1.81</v>
      </c>
      <c r="P31" s="196">
        <v>2.2000000000000002</v>
      </c>
      <c r="Q31" s="196">
        <v>3.29</v>
      </c>
      <c r="R31" s="196">
        <v>0.39</v>
      </c>
      <c r="S31" s="196">
        <v>3.81</v>
      </c>
      <c r="T31" s="196">
        <v>0</v>
      </c>
      <c r="U31" s="196">
        <v>11.88</v>
      </c>
      <c r="V31" s="196">
        <v>0.17</v>
      </c>
      <c r="W31" s="196">
        <v>0.32</v>
      </c>
      <c r="X31" s="196">
        <v>13.39</v>
      </c>
      <c r="Y31" s="196">
        <v>0</v>
      </c>
      <c r="Z31" s="196">
        <v>2.54</v>
      </c>
      <c r="AA31" s="196">
        <v>0.82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8.14</v>
      </c>
      <c r="AS31" s="196">
        <v>13.82</v>
      </c>
      <c r="AT31" s="196">
        <v>23.38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67.75</v>
      </c>
      <c r="L32" s="196">
        <v>43.23</v>
      </c>
      <c r="M32" s="196">
        <v>0</v>
      </c>
      <c r="N32" s="196">
        <v>1.0900000000000001</v>
      </c>
      <c r="O32" s="196">
        <v>1.81</v>
      </c>
      <c r="P32" s="196">
        <v>2.2000000000000002</v>
      </c>
      <c r="Q32" s="196">
        <v>3.29</v>
      </c>
      <c r="R32" s="196">
        <v>0.39</v>
      </c>
      <c r="S32" s="196">
        <v>3.81</v>
      </c>
      <c r="T32" s="196">
        <v>0</v>
      </c>
      <c r="U32" s="196">
        <v>11.88</v>
      </c>
      <c r="V32" s="196">
        <v>0.17</v>
      </c>
      <c r="W32" s="196">
        <v>0.32</v>
      </c>
      <c r="X32" s="196">
        <v>13.39</v>
      </c>
      <c r="Y32" s="196">
        <v>0</v>
      </c>
      <c r="Z32" s="196">
        <v>2.54</v>
      </c>
      <c r="AA32" s="196">
        <v>0.82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8.14</v>
      </c>
      <c r="AS32" s="196">
        <v>13.82</v>
      </c>
      <c r="AT32" s="196">
        <v>23.38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48.47</v>
      </c>
      <c r="L33" s="196">
        <v>43.23</v>
      </c>
      <c r="M33" s="196">
        <v>0</v>
      </c>
      <c r="N33" s="196">
        <v>1.0900000000000001</v>
      </c>
      <c r="O33" s="196">
        <v>1.81</v>
      </c>
      <c r="P33" s="196">
        <v>2.2000000000000002</v>
      </c>
      <c r="Q33" s="196">
        <v>3.29</v>
      </c>
      <c r="R33" s="196">
        <v>0.39</v>
      </c>
      <c r="S33" s="196">
        <v>3.81</v>
      </c>
      <c r="T33" s="196">
        <v>0</v>
      </c>
      <c r="U33" s="196">
        <v>11.88</v>
      </c>
      <c r="V33" s="196">
        <v>0.17</v>
      </c>
      <c r="W33" s="196">
        <v>0.32</v>
      </c>
      <c r="X33" s="196">
        <v>13.39</v>
      </c>
      <c r="Y33" s="196">
        <v>0</v>
      </c>
      <c r="Z33" s="196">
        <v>2.54</v>
      </c>
      <c r="AA33" s="196">
        <v>0.82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10.039999999999999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8.14</v>
      </c>
      <c r="AS33" s="196">
        <v>13.82</v>
      </c>
      <c r="AT33" s="196">
        <v>23.38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34.01</v>
      </c>
      <c r="L34" s="196">
        <v>43.23</v>
      </c>
      <c r="M34" s="196">
        <v>0</v>
      </c>
      <c r="N34" s="196">
        <v>1.0900000000000001</v>
      </c>
      <c r="O34" s="196">
        <v>1.81</v>
      </c>
      <c r="P34" s="196">
        <v>2.2000000000000002</v>
      </c>
      <c r="Q34" s="196">
        <v>3.29</v>
      </c>
      <c r="R34" s="196">
        <v>0.39</v>
      </c>
      <c r="S34" s="196">
        <v>3.81</v>
      </c>
      <c r="T34" s="196">
        <v>0</v>
      </c>
      <c r="U34" s="196">
        <v>11.88</v>
      </c>
      <c r="V34" s="196">
        <v>0.17</v>
      </c>
      <c r="W34" s="196">
        <v>0.32</v>
      </c>
      <c r="X34" s="196">
        <v>13.39</v>
      </c>
      <c r="Y34" s="196">
        <v>0</v>
      </c>
      <c r="Z34" s="196">
        <v>2.54</v>
      </c>
      <c r="AA34" s="196">
        <v>0.82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10.039999999999999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8.14</v>
      </c>
      <c r="AS34" s="196">
        <v>13.82</v>
      </c>
      <c r="AT34" s="196">
        <v>23.38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34.01</v>
      </c>
      <c r="L35" s="196">
        <v>43.23</v>
      </c>
      <c r="M35" s="196">
        <v>0</v>
      </c>
      <c r="N35" s="196">
        <v>1.0900000000000001</v>
      </c>
      <c r="O35" s="196">
        <v>1.81</v>
      </c>
      <c r="P35" s="196">
        <v>2.2000000000000002</v>
      </c>
      <c r="Q35" s="196">
        <v>3.29</v>
      </c>
      <c r="R35" s="196">
        <v>0.39</v>
      </c>
      <c r="S35" s="196">
        <v>3.81</v>
      </c>
      <c r="T35" s="196">
        <v>0</v>
      </c>
      <c r="U35" s="196">
        <v>11.88</v>
      </c>
      <c r="V35" s="196">
        <v>0.17</v>
      </c>
      <c r="W35" s="196">
        <v>0.32</v>
      </c>
      <c r="X35" s="196">
        <v>13.39</v>
      </c>
      <c r="Y35" s="196">
        <v>0</v>
      </c>
      <c r="Z35" s="196">
        <v>2.54</v>
      </c>
      <c r="AA35" s="196">
        <v>0.82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10.039999999999999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8.14</v>
      </c>
      <c r="AS35" s="196">
        <v>13.82</v>
      </c>
      <c r="AT35" s="196">
        <v>23.38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34.01</v>
      </c>
      <c r="L36" s="196">
        <v>43.23</v>
      </c>
      <c r="M36" s="196">
        <v>0</v>
      </c>
      <c r="N36" s="196">
        <v>1.0900000000000001</v>
      </c>
      <c r="O36" s="196">
        <v>1.81</v>
      </c>
      <c r="P36" s="196">
        <v>2.2000000000000002</v>
      </c>
      <c r="Q36" s="196">
        <v>3.43</v>
      </c>
      <c r="R36" s="196">
        <v>0.39</v>
      </c>
      <c r="S36" s="196">
        <v>3.81</v>
      </c>
      <c r="T36" s="196">
        <v>0</v>
      </c>
      <c r="U36" s="196">
        <v>11.88</v>
      </c>
      <c r="V36" s="196">
        <v>0.17</v>
      </c>
      <c r="W36" s="196">
        <v>0.32</v>
      </c>
      <c r="X36" s="196">
        <v>13.39</v>
      </c>
      <c r="Y36" s="196">
        <v>0</v>
      </c>
      <c r="Z36" s="196">
        <v>2.54</v>
      </c>
      <c r="AA36" s="196">
        <v>0.82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10.039999999999999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8.14</v>
      </c>
      <c r="AS36" s="196">
        <v>13.82</v>
      </c>
      <c r="AT36" s="196">
        <v>23.38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43.65</v>
      </c>
      <c r="L37" s="196">
        <v>43.23</v>
      </c>
      <c r="M37" s="196">
        <v>0</v>
      </c>
      <c r="N37" s="196">
        <v>1.0900000000000001</v>
      </c>
      <c r="O37" s="196">
        <v>1.81</v>
      </c>
      <c r="P37" s="196">
        <v>2.2000000000000002</v>
      </c>
      <c r="Q37" s="196">
        <v>3.29</v>
      </c>
      <c r="R37" s="196">
        <v>0.39</v>
      </c>
      <c r="S37" s="196">
        <v>3.81</v>
      </c>
      <c r="T37" s="196">
        <v>0</v>
      </c>
      <c r="U37" s="196">
        <v>11.88</v>
      </c>
      <c r="V37" s="196">
        <v>0.17</v>
      </c>
      <c r="W37" s="196">
        <v>0.32</v>
      </c>
      <c r="X37" s="196">
        <v>1.34</v>
      </c>
      <c r="Y37" s="196">
        <v>0</v>
      </c>
      <c r="Z37" s="196">
        <v>2.54</v>
      </c>
      <c r="AA37" s="196">
        <v>0.82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10.039999999999999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8.14</v>
      </c>
      <c r="AS37" s="196">
        <v>13.82</v>
      </c>
      <c r="AT37" s="196">
        <v>23.38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43.65</v>
      </c>
      <c r="L38" s="196">
        <v>43.23</v>
      </c>
      <c r="M38" s="196">
        <v>0</v>
      </c>
      <c r="N38" s="196">
        <v>1.0900000000000001</v>
      </c>
      <c r="O38" s="196">
        <v>1.81</v>
      </c>
      <c r="P38" s="196">
        <v>2.2000000000000002</v>
      </c>
      <c r="Q38" s="196">
        <v>3.29</v>
      </c>
      <c r="R38" s="196">
        <v>0.39</v>
      </c>
      <c r="S38" s="196">
        <v>3.81</v>
      </c>
      <c r="T38" s="196">
        <v>0</v>
      </c>
      <c r="U38" s="196">
        <v>11.88</v>
      </c>
      <c r="V38" s="196">
        <v>0.17</v>
      </c>
      <c r="W38" s="196">
        <v>0.32</v>
      </c>
      <c r="X38" s="196">
        <v>1.34</v>
      </c>
      <c r="Y38" s="196">
        <v>0</v>
      </c>
      <c r="Z38" s="196">
        <v>2.54</v>
      </c>
      <c r="AA38" s="196">
        <v>0.82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12.6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8.14</v>
      </c>
      <c r="AS38" s="196">
        <v>13.82</v>
      </c>
      <c r="AT38" s="196">
        <v>23.38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55.22</v>
      </c>
      <c r="L39" s="196">
        <v>43.23</v>
      </c>
      <c r="M39" s="196">
        <v>0</v>
      </c>
      <c r="N39" s="196">
        <v>1.0900000000000001</v>
      </c>
      <c r="O39" s="196">
        <v>1.81</v>
      </c>
      <c r="P39" s="196">
        <v>2.2000000000000002</v>
      </c>
      <c r="Q39" s="196">
        <v>3.29</v>
      </c>
      <c r="R39" s="196">
        <v>0.39</v>
      </c>
      <c r="S39" s="196">
        <v>3.81</v>
      </c>
      <c r="T39" s="196">
        <v>0</v>
      </c>
      <c r="U39" s="196">
        <v>11.88</v>
      </c>
      <c r="V39" s="196">
        <v>0.17</v>
      </c>
      <c r="W39" s="196">
        <v>0.32</v>
      </c>
      <c r="X39" s="196">
        <v>1.34</v>
      </c>
      <c r="Y39" s="196">
        <v>0</v>
      </c>
      <c r="Z39" s="196">
        <v>2.54</v>
      </c>
      <c r="AA39" s="196">
        <v>0.82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12.6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8.14</v>
      </c>
      <c r="AS39" s="196">
        <v>13.82</v>
      </c>
      <c r="AT39" s="196">
        <v>23.38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55.22</v>
      </c>
      <c r="L40" s="196">
        <v>43.23</v>
      </c>
      <c r="M40" s="196">
        <v>0</v>
      </c>
      <c r="N40" s="196">
        <v>1.0900000000000001</v>
      </c>
      <c r="O40" s="196">
        <v>1.81</v>
      </c>
      <c r="P40" s="196">
        <v>2.2000000000000002</v>
      </c>
      <c r="Q40" s="196">
        <v>3.29</v>
      </c>
      <c r="R40" s="196">
        <v>0.39</v>
      </c>
      <c r="S40" s="196">
        <v>3.81</v>
      </c>
      <c r="T40" s="196">
        <v>0</v>
      </c>
      <c r="U40" s="196">
        <v>11.88</v>
      </c>
      <c r="V40" s="196">
        <v>0.17</v>
      </c>
      <c r="W40" s="196">
        <v>0.32</v>
      </c>
      <c r="X40" s="196">
        <v>1.34</v>
      </c>
      <c r="Y40" s="196">
        <v>0</v>
      </c>
      <c r="Z40" s="196">
        <v>2.54</v>
      </c>
      <c r="AA40" s="196">
        <v>0.82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12.6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8.14</v>
      </c>
      <c r="AS40" s="196">
        <v>13.82</v>
      </c>
      <c r="AT40" s="196">
        <v>23.38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83.5</v>
      </c>
      <c r="L41" s="196">
        <v>43.23</v>
      </c>
      <c r="M41" s="196">
        <v>0</v>
      </c>
      <c r="N41" s="196">
        <v>1.0900000000000001</v>
      </c>
      <c r="O41" s="196">
        <v>1.81</v>
      </c>
      <c r="P41" s="196">
        <v>2.2000000000000002</v>
      </c>
      <c r="Q41" s="196">
        <v>3.29</v>
      </c>
      <c r="R41" s="196">
        <v>0.39</v>
      </c>
      <c r="S41" s="196">
        <v>3.81</v>
      </c>
      <c r="T41" s="196">
        <v>0</v>
      </c>
      <c r="U41" s="196">
        <v>11.88</v>
      </c>
      <c r="V41" s="196">
        <v>0.17</v>
      </c>
      <c r="W41" s="196">
        <v>0.32</v>
      </c>
      <c r="X41" s="196">
        <v>1.34</v>
      </c>
      <c r="Y41" s="196">
        <v>0</v>
      </c>
      <c r="Z41" s="196">
        <v>2.54</v>
      </c>
      <c r="AA41" s="196">
        <v>0.82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12.6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8.14</v>
      </c>
      <c r="AS41" s="196">
        <v>13.79</v>
      </c>
      <c r="AT41" s="196">
        <v>23.38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83.5</v>
      </c>
      <c r="L42" s="196">
        <v>43.23</v>
      </c>
      <c r="M42" s="196">
        <v>0</v>
      </c>
      <c r="N42" s="196">
        <v>1.0900000000000001</v>
      </c>
      <c r="O42" s="196">
        <v>1.81</v>
      </c>
      <c r="P42" s="196">
        <v>2.2000000000000002</v>
      </c>
      <c r="Q42" s="196">
        <v>3.29</v>
      </c>
      <c r="R42" s="196">
        <v>0.39</v>
      </c>
      <c r="S42" s="196">
        <v>3.81</v>
      </c>
      <c r="T42" s="196">
        <v>0</v>
      </c>
      <c r="U42" s="196">
        <v>11.88</v>
      </c>
      <c r="V42" s="196">
        <v>0.17</v>
      </c>
      <c r="W42" s="196">
        <v>0.32</v>
      </c>
      <c r="X42" s="196">
        <v>1.34</v>
      </c>
      <c r="Y42" s="196">
        <v>0</v>
      </c>
      <c r="Z42" s="196">
        <v>2.54</v>
      </c>
      <c r="AA42" s="196">
        <v>0.82</v>
      </c>
      <c r="AB42" s="196">
        <v>0</v>
      </c>
      <c r="AC42" s="196">
        <v>1.25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12.6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8.14</v>
      </c>
      <c r="AS42" s="196">
        <v>13.79</v>
      </c>
      <c r="AT42" s="196">
        <v>23.38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83.5</v>
      </c>
      <c r="L43" s="196">
        <v>43.23</v>
      </c>
      <c r="M43" s="196">
        <v>0</v>
      </c>
      <c r="N43" s="196">
        <v>1.0900000000000001</v>
      </c>
      <c r="O43" s="196">
        <v>1.81</v>
      </c>
      <c r="P43" s="196">
        <v>2.2000000000000002</v>
      </c>
      <c r="Q43" s="196">
        <v>3.29</v>
      </c>
      <c r="R43" s="196">
        <v>0.39</v>
      </c>
      <c r="S43" s="196">
        <v>3.81</v>
      </c>
      <c r="T43" s="196">
        <v>0</v>
      </c>
      <c r="U43" s="196">
        <v>11.88</v>
      </c>
      <c r="V43" s="196">
        <v>0.17</v>
      </c>
      <c r="W43" s="196">
        <v>0.32</v>
      </c>
      <c r="X43" s="196">
        <v>1.35</v>
      </c>
      <c r="Y43" s="196">
        <v>0</v>
      </c>
      <c r="Z43" s="196">
        <v>2.54</v>
      </c>
      <c r="AA43" s="196">
        <v>0.82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12.6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8.14</v>
      </c>
      <c r="AS43" s="196">
        <v>13.71</v>
      </c>
      <c r="AT43" s="196">
        <v>23.38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83.5</v>
      </c>
      <c r="L44" s="196">
        <v>43.23</v>
      </c>
      <c r="M44" s="196">
        <v>0</v>
      </c>
      <c r="N44" s="196">
        <v>1.0900000000000001</v>
      </c>
      <c r="O44" s="196">
        <v>1.81</v>
      </c>
      <c r="P44" s="196">
        <v>2.2000000000000002</v>
      </c>
      <c r="Q44" s="196">
        <v>3.29</v>
      </c>
      <c r="R44" s="196">
        <v>0.39</v>
      </c>
      <c r="S44" s="196">
        <v>3.81</v>
      </c>
      <c r="T44" s="196">
        <v>0</v>
      </c>
      <c r="U44" s="196">
        <v>11.88</v>
      </c>
      <c r="V44" s="196">
        <v>0.17</v>
      </c>
      <c r="W44" s="196">
        <v>0.32</v>
      </c>
      <c r="X44" s="196">
        <v>1.35</v>
      </c>
      <c r="Y44" s="196">
        <v>0</v>
      </c>
      <c r="Z44" s="196">
        <v>2.54</v>
      </c>
      <c r="AA44" s="196">
        <v>0.82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12.6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8.14</v>
      </c>
      <c r="AS44" s="196">
        <v>13.71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83.5</v>
      </c>
      <c r="L45" s="196">
        <v>43.23</v>
      </c>
      <c r="M45" s="196">
        <v>0</v>
      </c>
      <c r="N45" s="196">
        <v>1.0900000000000001</v>
      </c>
      <c r="O45" s="196">
        <v>1.81</v>
      </c>
      <c r="P45" s="196">
        <v>2.2000000000000002</v>
      </c>
      <c r="Q45" s="196">
        <v>3.29</v>
      </c>
      <c r="R45" s="196">
        <v>0.39</v>
      </c>
      <c r="S45" s="196">
        <v>3.81</v>
      </c>
      <c r="T45" s="196">
        <v>0</v>
      </c>
      <c r="U45" s="196">
        <v>11.88</v>
      </c>
      <c r="V45" s="196">
        <v>0.17</v>
      </c>
      <c r="W45" s="196">
        <v>0.32</v>
      </c>
      <c r="X45" s="196">
        <v>1.35</v>
      </c>
      <c r="Y45" s="196">
        <v>0</v>
      </c>
      <c r="Z45" s="196">
        <v>2.54</v>
      </c>
      <c r="AA45" s="196">
        <v>0.82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12.6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8.14</v>
      </c>
      <c r="AS45" s="196">
        <v>13.71</v>
      </c>
      <c r="AT45" s="196">
        <v>23.38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83.5</v>
      </c>
      <c r="L46" s="196">
        <v>43.23</v>
      </c>
      <c r="M46" s="196">
        <v>0</v>
      </c>
      <c r="N46" s="196">
        <v>1.0900000000000001</v>
      </c>
      <c r="O46" s="196">
        <v>1.81</v>
      </c>
      <c r="P46" s="196">
        <v>2.2000000000000002</v>
      </c>
      <c r="Q46" s="196">
        <v>3.29</v>
      </c>
      <c r="R46" s="196">
        <v>0.39</v>
      </c>
      <c r="S46" s="196">
        <v>3.81</v>
      </c>
      <c r="T46" s="196">
        <v>0</v>
      </c>
      <c r="U46" s="196">
        <v>11.88</v>
      </c>
      <c r="V46" s="196">
        <v>0.17</v>
      </c>
      <c r="W46" s="196">
        <v>0.32</v>
      </c>
      <c r="X46" s="196">
        <v>1.35</v>
      </c>
      <c r="Y46" s="196">
        <v>0</v>
      </c>
      <c r="Z46" s="196">
        <v>2.54</v>
      </c>
      <c r="AA46" s="196">
        <v>0.82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12.6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8.14</v>
      </c>
      <c r="AS46" s="196">
        <v>13.71</v>
      </c>
      <c r="AT46" s="196">
        <v>23.38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83.5</v>
      </c>
      <c r="L47" s="196">
        <v>43.23</v>
      </c>
      <c r="M47" s="196">
        <v>0</v>
      </c>
      <c r="N47" s="196">
        <v>1.0900000000000001</v>
      </c>
      <c r="O47" s="196">
        <v>1.81</v>
      </c>
      <c r="P47" s="196">
        <v>2.2000000000000002</v>
      </c>
      <c r="Q47" s="196">
        <v>3.29</v>
      </c>
      <c r="R47" s="196">
        <v>0.39</v>
      </c>
      <c r="S47" s="196">
        <v>3.81</v>
      </c>
      <c r="T47" s="196">
        <v>0</v>
      </c>
      <c r="U47" s="196">
        <v>11.88</v>
      </c>
      <c r="V47" s="196">
        <v>0.17</v>
      </c>
      <c r="W47" s="196">
        <v>0.32</v>
      </c>
      <c r="X47" s="196">
        <v>1.35</v>
      </c>
      <c r="Y47" s="196">
        <v>0</v>
      </c>
      <c r="Z47" s="196">
        <v>2.54</v>
      </c>
      <c r="AA47" s="196">
        <v>0.82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12.6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8</v>
      </c>
      <c r="AS47" s="196">
        <v>13.71</v>
      </c>
      <c r="AT47" s="196">
        <v>23.38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83.5</v>
      </c>
      <c r="L48" s="196">
        <v>43.23</v>
      </c>
      <c r="M48" s="196">
        <v>0</v>
      </c>
      <c r="N48" s="196">
        <v>1.0900000000000001</v>
      </c>
      <c r="O48" s="196">
        <v>1.81</v>
      </c>
      <c r="P48" s="196">
        <v>2.2000000000000002</v>
      </c>
      <c r="Q48" s="196">
        <v>3.29</v>
      </c>
      <c r="R48" s="196">
        <v>0.39</v>
      </c>
      <c r="S48" s="196">
        <v>3.81</v>
      </c>
      <c r="T48" s="196">
        <v>0</v>
      </c>
      <c r="U48" s="196">
        <v>11.88</v>
      </c>
      <c r="V48" s="196">
        <v>0.17</v>
      </c>
      <c r="W48" s="196">
        <v>0.32</v>
      </c>
      <c r="X48" s="196">
        <v>1.35</v>
      </c>
      <c r="Y48" s="196">
        <v>0</v>
      </c>
      <c r="Z48" s="196">
        <v>2.54</v>
      </c>
      <c r="AA48" s="196">
        <v>0.82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8</v>
      </c>
      <c r="AS48" s="196">
        <v>13.71</v>
      </c>
      <c r="AT48" s="196">
        <v>23.38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81.34</v>
      </c>
      <c r="L49" s="196">
        <v>43.23</v>
      </c>
      <c r="M49" s="196">
        <v>0</v>
      </c>
      <c r="N49" s="196">
        <v>1.0900000000000001</v>
      </c>
      <c r="O49" s="196">
        <v>1.81</v>
      </c>
      <c r="P49" s="196">
        <v>2.2000000000000002</v>
      </c>
      <c r="Q49" s="196">
        <v>3.29</v>
      </c>
      <c r="R49" s="196">
        <v>0.39</v>
      </c>
      <c r="S49" s="196">
        <v>3.81</v>
      </c>
      <c r="T49" s="196">
        <v>0</v>
      </c>
      <c r="U49" s="196">
        <v>11.88</v>
      </c>
      <c r="V49" s="196">
        <v>0.17</v>
      </c>
      <c r="W49" s="196">
        <v>0.32</v>
      </c>
      <c r="X49" s="196">
        <v>1.35</v>
      </c>
      <c r="Y49" s="196">
        <v>0</v>
      </c>
      <c r="Z49" s="196">
        <v>2.54</v>
      </c>
      <c r="AA49" s="196">
        <v>0.82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11.67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8</v>
      </c>
      <c r="AS49" s="196">
        <v>13.71</v>
      </c>
      <c r="AT49" s="196">
        <v>23.38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83.5</v>
      </c>
      <c r="L50" s="196">
        <v>43.23</v>
      </c>
      <c r="M50" s="196">
        <v>0</v>
      </c>
      <c r="N50" s="196">
        <v>1.0900000000000001</v>
      </c>
      <c r="O50" s="196">
        <v>1.81</v>
      </c>
      <c r="P50" s="196">
        <v>2.2000000000000002</v>
      </c>
      <c r="Q50" s="196">
        <v>3.29</v>
      </c>
      <c r="R50" s="196">
        <v>0.39</v>
      </c>
      <c r="S50" s="196">
        <v>3.81</v>
      </c>
      <c r="T50" s="196">
        <v>0</v>
      </c>
      <c r="U50" s="196">
        <v>11.88</v>
      </c>
      <c r="V50" s="196">
        <v>0.17</v>
      </c>
      <c r="W50" s="196">
        <v>0.32</v>
      </c>
      <c r="X50" s="196">
        <v>1.35</v>
      </c>
      <c r="Y50" s="196">
        <v>0</v>
      </c>
      <c r="Z50" s="196">
        <v>2.54</v>
      </c>
      <c r="AA50" s="196">
        <v>0.82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11.67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8</v>
      </c>
      <c r="AS50" s="196">
        <v>13.71</v>
      </c>
      <c r="AT50" s="196">
        <v>23.38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100.85</v>
      </c>
      <c r="L51" s="196">
        <v>43.23</v>
      </c>
      <c r="M51" s="196">
        <v>0</v>
      </c>
      <c r="N51" s="196">
        <v>1.0900000000000001</v>
      </c>
      <c r="O51" s="196">
        <v>1.81</v>
      </c>
      <c r="P51" s="196">
        <v>2.2000000000000002</v>
      </c>
      <c r="Q51" s="196">
        <v>3.29</v>
      </c>
      <c r="R51" s="196">
        <v>0.39</v>
      </c>
      <c r="S51" s="196">
        <v>3.81</v>
      </c>
      <c r="T51" s="196">
        <v>0</v>
      </c>
      <c r="U51" s="196">
        <v>11.88</v>
      </c>
      <c r="V51" s="196">
        <v>0.17</v>
      </c>
      <c r="W51" s="196">
        <v>0.32</v>
      </c>
      <c r="X51" s="196">
        <v>1.35</v>
      </c>
      <c r="Y51" s="196">
        <v>0</v>
      </c>
      <c r="Z51" s="196">
        <v>2.54</v>
      </c>
      <c r="AA51" s="196">
        <v>0.82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11.67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8</v>
      </c>
      <c r="AS51" s="196">
        <v>13.71</v>
      </c>
      <c r="AT51" s="196">
        <v>23.38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120.78</v>
      </c>
      <c r="L52" s="196">
        <v>43.23</v>
      </c>
      <c r="M52" s="196">
        <v>0</v>
      </c>
      <c r="N52" s="196">
        <v>1.0900000000000001</v>
      </c>
      <c r="O52" s="196">
        <v>1.81</v>
      </c>
      <c r="P52" s="196">
        <v>2.2000000000000002</v>
      </c>
      <c r="Q52" s="196">
        <v>3.29</v>
      </c>
      <c r="R52" s="196">
        <v>0.39</v>
      </c>
      <c r="S52" s="196">
        <v>3.81</v>
      </c>
      <c r="T52" s="196">
        <v>0</v>
      </c>
      <c r="U52" s="196">
        <v>11.88</v>
      </c>
      <c r="V52" s="196">
        <v>0.17</v>
      </c>
      <c r="W52" s="196">
        <v>0.32</v>
      </c>
      <c r="X52" s="196">
        <v>1.35</v>
      </c>
      <c r="Y52" s="196">
        <v>0</v>
      </c>
      <c r="Z52" s="196">
        <v>2.54</v>
      </c>
      <c r="AA52" s="196">
        <v>0.82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11.67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8</v>
      </c>
      <c r="AS52" s="196">
        <v>13.71</v>
      </c>
      <c r="AT52" s="196">
        <v>23.38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108.25</v>
      </c>
      <c r="L53" s="196">
        <v>43.23</v>
      </c>
      <c r="M53" s="196">
        <v>0</v>
      </c>
      <c r="N53" s="196">
        <v>1.0900000000000001</v>
      </c>
      <c r="O53" s="196">
        <v>1.81</v>
      </c>
      <c r="P53" s="196">
        <v>2.2000000000000002</v>
      </c>
      <c r="Q53" s="196">
        <v>3.29</v>
      </c>
      <c r="R53" s="196">
        <v>0.39</v>
      </c>
      <c r="S53" s="196">
        <v>3.81</v>
      </c>
      <c r="T53" s="196">
        <v>0</v>
      </c>
      <c r="U53" s="196">
        <v>11.88</v>
      </c>
      <c r="V53" s="196">
        <v>0.17</v>
      </c>
      <c r="W53" s="196">
        <v>0.32</v>
      </c>
      <c r="X53" s="196">
        <v>1.35</v>
      </c>
      <c r="Y53" s="196">
        <v>0</v>
      </c>
      <c r="Z53" s="196">
        <v>2.54</v>
      </c>
      <c r="AA53" s="196">
        <v>0.82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11.67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8</v>
      </c>
      <c r="AS53" s="196">
        <v>13.71</v>
      </c>
      <c r="AT53" s="196">
        <v>23.38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120.78</v>
      </c>
      <c r="L54" s="196">
        <v>43.23</v>
      </c>
      <c r="M54" s="196">
        <v>0</v>
      </c>
      <c r="N54" s="196">
        <v>1.0900000000000001</v>
      </c>
      <c r="O54" s="196">
        <v>1.81</v>
      </c>
      <c r="P54" s="196">
        <v>2.2000000000000002</v>
      </c>
      <c r="Q54" s="196">
        <v>3.29</v>
      </c>
      <c r="R54" s="196">
        <v>0.39</v>
      </c>
      <c r="S54" s="196">
        <v>3.81</v>
      </c>
      <c r="T54" s="196">
        <v>0</v>
      </c>
      <c r="U54" s="196">
        <v>11.88</v>
      </c>
      <c r="V54" s="196">
        <v>0.17</v>
      </c>
      <c r="W54" s="196">
        <v>0.32</v>
      </c>
      <c r="X54" s="196">
        <v>1.35</v>
      </c>
      <c r="Y54" s="196">
        <v>0</v>
      </c>
      <c r="Z54" s="196">
        <v>2.54</v>
      </c>
      <c r="AA54" s="196">
        <v>0.82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11.67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8</v>
      </c>
      <c r="AS54" s="196">
        <v>13.71</v>
      </c>
      <c r="AT54" s="196">
        <v>23.38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92.49</v>
      </c>
      <c r="L55" s="196">
        <v>43.23</v>
      </c>
      <c r="M55" s="196">
        <v>0</v>
      </c>
      <c r="N55" s="196">
        <v>1.0900000000000001</v>
      </c>
      <c r="O55" s="196">
        <v>1.81</v>
      </c>
      <c r="P55" s="196">
        <v>2.2000000000000002</v>
      </c>
      <c r="Q55" s="196">
        <v>3.29</v>
      </c>
      <c r="R55" s="196">
        <v>5.77</v>
      </c>
      <c r="S55" s="196">
        <v>3.81</v>
      </c>
      <c r="T55" s="196">
        <v>0</v>
      </c>
      <c r="U55" s="196">
        <v>11.88</v>
      </c>
      <c r="V55" s="196">
        <v>2.79</v>
      </c>
      <c r="W55" s="196">
        <v>0.32</v>
      </c>
      <c r="X55" s="196">
        <v>1.35</v>
      </c>
      <c r="Y55" s="196">
        <v>0</v>
      </c>
      <c r="Z55" s="196">
        <v>2.54</v>
      </c>
      <c r="AA55" s="196">
        <v>0.82</v>
      </c>
      <c r="AB55" s="196">
        <v>0</v>
      </c>
      <c r="AC55" s="196">
        <v>1.55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8</v>
      </c>
      <c r="AS55" s="196">
        <v>13.71</v>
      </c>
      <c r="AT55" s="196">
        <v>23.38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86.07</v>
      </c>
      <c r="L56" s="196">
        <v>43.23</v>
      </c>
      <c r="M56" s="196">
        <v>0</v>
      </c>
      <c r="N56" s="196">
        <v>1.0900000000000001</v>
      </c>
      <c r="O56" s="196">
        <v>1.81</v>
      </c>
      <c r="P56" s="196">
        <v>2.2000000000000002</v>
      </c>
      <c r="Q56" s="196">
        <v>3.29</v>
      </c>
      <c r="R56" s="196">
        <v>5.95</v>
      </c>
      <c r="S56" s="196">
        <v>3.81</v>
      </c>
      <c r="T56" s="196">
        <v>0</v>
      </c>
      <c r="U56" s="196">
        <v>11.88</v>
      </c>
      <c r="V56" s="196">
        <v>4.6100000000000003</v>
      </c>
      <c r="W56" s="196">
        <v>0.32</v>
      </c>
      <c r="X56" s="196">
        <v>1.35</v>
      </c>
      <c r="Y56" s="196">
        <v>0</v>
      </c>
      <c r="Z56" s="196">
        <v>2.54</v>
      </c>
      <c r="AA56" s="196">
        <v>0.82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8</v>
      </c>
      <c r="AS56" s="196">
        <v>13.71</v>
      </c>
      <c r="AT56" s="196">
        <v>23.38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79.319999999999993</v>
      </c>
      <c r="L57" s="196">
        <v>43.23</v>
      </c>
      <c r="M57" s="196">
        <v>0</v>
      </c>
      <c r="N57" s="196">
        <v>1.0900000000000001</v>
      </c>
      <c r="O57" s="196">
        <v>1.81</v>
      </c>
      <c r="P57" s="196">
        <v>2.2000000000000002</v>
      </c>
      <c r="Q57" s="196">
        <v>3.29</v>
      </c>
      <c r="R57" s="196">
        <v>5.95</v>
      </c>
      <c r="S57" s="196">
        <v>3.81</v>
      </c>
      <c r="T57" s="196">
        <v>0</v>
      </c>
      <c r="U57" s="196">
        <v>11.88</v>
      </c>
      <c r="V57" s="196">
        <v>4.6100000000000003</v>
      </c>
      <c r="W57" s="196">
        <v>0.32</v>
      </c>
      <c r="X57" s="196">
        <v>1.35</v>
      </c>
      <c r="Y57" s="196">
        <v>0</v>
      </c>
      <c r="Z57" s="196">
        <v>2.54</v>
      </c>
      <c r="AA57" s="196">
        <v>13.27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8</v>
      </c>
      <c r="AS57" s="196">
        <v>13.71</v>
      </c>
      <c r="AT57" s="196">
        <v>23.38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79.319999999999993</v>
      </c>
      <c r="L58" s="196">
        <v>43.23</v>
      </c>
      <c r="M58" s="196">
        <v>0</v>
      </c>
      <c r="N58" s="196">
        <v>1.0900000000000001</v>
      </c>
      <c r="O58" s="196">
        <v>1.81</v>
      </c>
      <c r="P58" s="196">
        <v>2.2000000000000002</v>
      </c>
      <c r="Q58" s="196">
        <v>3.29</v>
      </c>
      <c r="R58" s="196">
        <v>5.95</v>
      </c>
      <c r="S58" s="196">
        <v>3.81</v>
      </c>
      <c r="T58" s="196">
        <v>0</v>
      </c>
      <c r="U58" s="196">
        <v>11.88</v>
      </c>
      <c r="V58" s="196">
        <v>4.6100000000000003</v>
      </c>
      <c r="W58" s="196">
        <v>0.32</v>
      </c>
      <c r="X58" s="196">
        <v>1.35</v>
      </c>
      <c r="Y58" s="196">
        <v>0</v>
      </c>
      <c r="Z58" s="196">
        <v>2.54</v>
      </c>
      <c r="AA58" s="196">
        <v>13.27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8</v>
      </c>
      <c r="AS58" s="196">
        <v>13.71</v>
      </c>
      <c r="AT58" s="196">
        <v>23.38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79.319999999999993</v>
      </c>
      <c r="L59" s="196">
        <v>43.23</v>
      </c>
      <c r="M59" s="196">
        <v>0</v>
      </c>
      <c r="N59" s="196">
        <v>1.0900000000000001</v>
      </c>
      <c r="O59" s="196">
        <v>1.81</v>
      </c>
      <c r="P59" s="196">
        <v>2.2000000000000002</v>
      </c>
      <c r="Q59" s="196">
        <v>3.29</v>
      </c>
      <c r="R59" s="196">
        <v>5.95</v>
      </c>
      <c r="S59" s="196">
        <v>3.81</v>
      </c>
      <c r="T59" s="196">
        <v>0</v>
      </c>
      <c r="U59" s="196">
        <v>11.88</v>
      </c>
      <c r="V59" s="196">
        <v>4.6100000000000003</v>
      </c>
      <c r="W59" s="196">
        <v>0.32</v>
      </c>
      <c r="X59" s="196">
        <v>1.35</v>
      </c>
      <c r="Y59" s="196">
        <v>0</v>
      </c>
      <c r="Z59" s="196">
        <v>2.54</v>
      </c>
      <c r="AA59" s="196">
        <v>13.08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8</v>
      </c>
      <c r="AS59" s="196">
        <v>13.71</v>
      </c>
      <c r="AT59" s="196">
        <v>23.38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79.319999999999993</v>
      </c>
      <c r="L60" s="196">
        <v>43.23</v>
      </c>
      <c r="M60" s="196">
        <v>0</v>
      </c>
      <c r="N60" s="196">
        <v>1.0900000000000001</v>
      </c>
      <c r="O60" s="196">
        <v>1.81</v>
      </c>
      <c r="P60" s="196">
        <v>2.2000000000000002</v>
      </c>
      <c r="Q60" s="196">
        <v>3.29</v>
      </c>
      <c r="R60" s="196">
        <v>5.95</v>
      </c>
      <c r="S60" s="196">
        <v>3.81</v>
      </c>
      <c r="T60" s="196">
        <v>0</v>
      </c>
      <c r="U60" s="196">
        <v>11.88</v>
      </c>
      <c r="V60" s="196">
        <v>4.6100000000000003</v>
      </c>
      <c r="W60" s="196">
        <v>0.32</v>
      </c>
      <c r="X60" s="196">
        <v>1.35</v>
      </c>
      <c r="Y60" s="196">
        <v>0</v>
      </c>
      <c r="Z60" s="196">
        <v>0</v>
      </c>
      <c r="AA60" s="196">
        <v>13.08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8</v>
      </c>
      <c r="AS60" s="196">
        <v>13.71</v>
      </c>
      <c r="AT60" s="196">
        <v>23.38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79.319999999999993</v>
      </c>
      <c r="L61" s="196">
        <v>43.23</v>
      </c>
      <c r="M61" s="196">
        <v>0</v>
      </c>
      <c r="N61" s="196">
        <v>1.0900000000000001</v>
      </c>
      <c r="O61" s="196">
        <v>1.81</v>
      </c>
      <c r="P61" s="196">
        <v>2.2000000000000002</v>
      </c>
      <c r="Q61" s="196">
        <v>3.29</v>
      </c>
      <c r="R61" s="196">
        <v>5.95</v>
      </c>
      <c r="S61" s="196">
        <v>3.81</v>
      </c>
      <c r="T61" s="196">
        <v>0</v>
      </c>
      <c r="U61" s="196">
        <v>11.88</v>
      </c>
      <c r="V61" s="196">
        <v>4.6100000000000003</v>
      </c>
      <c r="W61" s="196">
        <v>0.32</v>
      </c>
      <c r="X61" s="196">
        <v>1.35</v>
      </c>
      <c r="Y61" s="196">
        <v>0</v>
      </c>
      <c r="Z61" s="196">
        <v>0</v>
      </c>
      <c r="AA61" s="196">
        <v>13.27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8</v>
      </c>
      <c r="AS61" s="196">
        <v>13.71</v>
      </c>
      <c r="AT61" s="196">
        <v>23.38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79.319999999999993</v>
      </c>
      <c r="L62" s="196">
        <v>43.23</v>
      </c>
      <c r="M62" s="196">
        <v>0</v>
      </c>
      <c r="N62" s="196">
        <v>1.0900000000000001</v>
      </c>
      <c r="O62" s="196">
        <v>1.81</v>
      </c>
      <c r="P62" s="196">
        <v>2.2000000000000002</v>
      </c>
      <c r="Q62" s="196">
        <v>3.29</v>
      </c>
      <c r="R62" s="196">
        <v>5.95</v>
      </c>
      <c r="S62" s="196">
        <v>3.81</v>
      </c>
      <c r="T62" s="196">
        <v>0</v>
      </c>
      <c r="U62" s="196">
        <v>11.88</v>
      </c>
      <c r="V62" s="196">
        <v>4.6100000000000003</v>
      </c>
      <c r="W62" s="196">
        <v>0.32</v>
      </c>
      <c r="X62" s="196">
        <v>1.35</v>
      </c>
      <c r="Y62" s="196">
        <v>0</v>
      </c>
      <c r="Z62" s="196">
        <v>2.54</v>
      </c>
      <c r="AA62" s="196">
        <v>13.27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8</v>
      </c>
      <c r="AS62" s="196">
        <v>13.71</v>
      </c>
      <c r="AT62" s="196">
        <v>23.38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79.319999999999993</v>
      </c>
      <c r="L63" s="196">
        <v>43.23</v>
      </c>
      <c r="M63" s="196">
        <v>0</v>
      </c>
      <c r="N63" s="196">
        <v>1.0900000000000001</v>
      </c>
      <c r="O63" s="196">
        <v>1.81</v>
      </c>
      <c r="P63" s="196">
        <v>2.2000000000000002</v>
      </c>
      <c r="Q63" s="196">
        <v>3.29</v>
      </c>
      <c r="R63" s="196">
        <v>5.95</v>
      </c>
      <c r="S63" s="196">
        <v>3.81</v>
      </c>
      <c r="T63" s="196">
        <v>0</v>
      </c>
      <c r="U63" s="196">
        <v>11.88</v>
      </c>
      <c r="V63" s="196">
        <v>4.6100000000000003</v>
      </c>
      <c r="W63" s="196">
        <v>0.32</v>
      </c>
      <c r="X63" s="196">
        <v>1.35</v>
      </c>
      <c r="Y63" s="196">
        <v>0</v>
      </c>
      <c r="Z63" s="196">
        <v>2.54</v>
      </c>
      <c r="AA63" s="196">
        <v>13.27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8</v>
      </c>
      <c r="AS63" s="196">
        <v>13.71</v>
      </c>
      <c r="AT63" s="196">
        <v>23.38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79.319999999999993</v>
      </c>
      <c r="L64" s="196">
        <v>43.23</v>
      </c>
      <c r="M64" s="196">
        <v>0</v>
      </c>
      <c r="N64" s="196">
        <v>1.0900000000000001</v>
      </c>
      <c r="O64" s="196">
        <v>1.81</v>
      </c>
      <c r="P64" s="196">
        <v>2.2000000000000002</v>
      </c>
      <c r="Q64" s="196">
        <v>3.29</v>
      </c>
      <c r="R64" s="196">
        <v>5.95</v>
      </c>
      <c r="S64" s="196">
        <v>3.81</v>
      </c>
      <c r="T64" s="196">
        <v>0</v>
      </c>
      <c r="U64" s="196">
        <v>11.88</v>
      </c>
      <c r="V64" s="196">
        <v>4.6100000000000003</v>
      </c>
      <c r="W64" s="196">
        <v>0.32</v>
      </c>
      <c r="X64" s="196">
        <v>1.35</v>
      </c>
      <c r="Y64" s="196">
        <v>0</v>
      </c>
      <c r="Z64" s="196">
        <v>2.54</v>
      </c>
      <c r="AA64" s="196">
        <v>13.27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8</v>
      </c>
      <c r="AS64" s="196">
        <v>13.71</v>
      </c>
      <c r="AT64" s="196">
        <v>23.38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79.319999999999993</v>
      </c>
      <c r="L65" s="196">
        <v>43.23</v>
      </c>
      <c r="M65" s="196">
        <v>0</v>
      </c>
      <c r="N65" s="196">
        <v>1.0900000000000001</v>
      </c>
      <c r="O65" s="196">
        <v>1.81</v>
      </c>
      <c r="P65" s="196">
        <v>2.2000000000000002</v>
      </c>
      <c r="Q65" s="196">
        <v>3.29</v>
      </c>
      <c r="R65" s="196">
        <v>5.95</v>
      </c>
      <c r="S65" s="196">
        <v>3.81</v>
      </c>
      <c r="T65" s="196">
        <v>0</v>
      </c>
      <c r="U65" s="196">
        <v>11.88</v>
      </c>
      <c r="V65" s="196">
        <v>4.6100000000000003</v>
      </c>
      <c r="W65" s="196">
        <v>0.32</v>
      </c>
      <c r="X65" s="196">
        <v>1.35</v>
      </c>
      <c r="Y65" s="196">
        <v>0</v>
      </c>
      <c r="Z65" s="196">
        <v>2.54</v>
      </c>
      <c r="AA65" s="196">
        <v>13.27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8</v>
      </c>
      <c r="AS65" s="196">
        <v>13.71</v>
      </c>
      <c r="AT65" s="196">
        <v>23.38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79.319999999999993</v>
      </c>
      <c r="L66" s="196">
        <v>43.23</v>
      </c>
      <c r="M66" s="196">
        <v>0</v>
      </c>
      <c r="N66" s="196">
        <v>1.0900000000000001</v>
      </c>
      <c r="O66" s="196">
        <v>1.81</v>
      </c>
      <c r="P66" s="196">
        <v>2.2000000000000002</v>
      </c>
      <c r="Q66" s="196">
        <v>3.29</v>
      </c>
      <c r="R66" s="196">
        <v>5.95</v>
      </c>
      <c r="S66" s="196">
        <v>3.81</v>
      </c>
      <c r="T66" s="196">
        <v>0</v>
      </c>
      <c r="U66" s="196">
        <v>11.88</v>
      </c>
      <c r="V66" s="196">
        <v>4.6100000000000003</v>
      </c>
      <c r="W66" s="196">
        <v>0.32</v>
      </c>
      <c r="X66" s="196">
        <v>1.35</v>
      </c>
      <c r="Y66" s="196">
        <v>0</v>
      </c>
      <c r="Z66" s="196">
        <v>2.54</v>
      </c>
      <c r="AA66" s="196">
        <v>13.27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8</v>
      </c>
      <c r="AS66" s="196">
        <v>13.71</v>
      </c>
      <c r="AT66" s="196">
        <v>23.38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88.53</v>
      </c>
      <c r="L67" s="196">
        <v>43.23</v>
      </c>
      <c r="M67" s="196">
        <v>0</v>
      </c>
      <c r="N67" s="196">
        <v>1.0900000000000001</v>
      </c>
      <c r="O67" s="196">
        <v>1.81</v>
      </c>
      <c r="P67" s="196">
        <v>2.2000000000000002</v>
      </c>
      <c r="Q67" s="196">
        <v>3.29</v>
      </c>
      <c r="R67" s="196">
        <v>5.95</v>
      </c>
      <c r="S67" s="196">
        <v>3.81</v>
      </c>
      <c r="T67" s="196">
        <v>0</v>
      </c>
      <c r="U67" s="196">
        <v>11.88</v>
      </c>
      <c r="V67" s="196">
        <v>4.6100000000000003</v>
      </c>
      <c r="W67" s="196">
        <v>0.32</v>
      </c>
      <c r="X67" s="196">
        <v>1.35</v>
      </c>
      <c r="Y67" s="196">
        <v>0</v>
      </c>
      <c r="Z67" s="196">
        <v>2.54</v>
      </c>
      <c r="AA67" s="196">
        <v>13.27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9.67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8</v>
      </c>
      <c r="AS67" s="196">
        <v>13.71</v>
      </c>
      <c r="AT67" s="196">
        <v>23.38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84.27</v>
      </c>
      <c r="L68" s="196">
        <v>43.23</v>
      </c>
      <c r="M68" s="196">
        <v>0</v>
      </c>
      <c r="N68" s="196">
        <v>1.0900000000000001</v>
      </c>
      <c r="O68" s="196">
        <v>1.81</v>
      </c>
      <c r="P68" s="196">
        <v>2.2000000000000002</v>
      </c>
      <c r="Q68" s="196">
        <v>3.29</v>
      </c>
      <c r="R68" s="196">
        <v>5.95</v>
      </c>
      <c r="S68" s="196">
        <v>3.81</v>
      </c>
      <c r="T68" s="196">
        <v>0</v>
      </c>
      <c r="U68" s="196">
        <v>11.88</v>
      </c>
      <c r="V68" s="196">
        <v>4.6100000000000003</v>
      </c>
      <c r="W68" s="196">
        <v>0.32</v>
      </c>
      <c r="X68" s="196">
        <v>1.35</v>
      </c>
      <c r="Y68" s="196">
        <v>0</v>
      </c>
      <c r="Z68" s="196">
        <v>2.54</v>
      </c>
      <c r="AA68" s="196">
        <v>13.27</v>
      </c>
      <c r="AB68" s="196">
        <v>0</v>
      </c>
      <c r="AC68" s="196">
        <v>1.55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9.67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8</v>
      </c>
      <c r="AS68" s="196">
        <v>13.71</v>
      </c>
      <c r="AT68" s="196">
        <v>23.38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5.89</v>
      </c>
      <c r="L69" s="196">
        <v>43.23</v>
      </c>
      <c r="M69" s="196">
        <v>0</v>
      </c>
      <c r="N69" s="196">
        <v>1.0900000000000001</v>
      </c>
      <c r="O69" s="196">
        <v>1.81</v>
      </c>
      <c r="P69" s="196">
        <v>2.2000000000000002</v>
      </c>
      <c r="Q69" s="196">
        <v>3.6</v>
      </c>
      <c r="R69" s="196">
        <v>5.95</v>
      </c>
      <c r="S69" s="196">
        <v>3.81</v>
      </c>
      <c r="T69" s="196">
        <v>0</v>
      </c>
      <c r="U69" s="196">
        <v>11.88</v>
      </c>
      <c r="V69" s="196">
        <v>4.6100000000000003</v>
      </c>
      <c r="W69" s="196">
        <v>0.32</v>
      </c>
      <c r="X69" s="196">
        <v>1.35</v>
      </c>
      <c r="Y69" s="196">
        <v>0</v>
      </c>
      <c r="Z69" s="196">
        <v>2.54</v>
      </c>
      <c r="AA69" s="196">
        <v>13.27</v>
      </c>
      <c r="AB69" s="196">
        <v>0</v>
      </c>
      <c r="AC69" s="196">
        <v>1.55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8</v>
      </c>
      <c r="AS69" s="196">
        <v>13.71</v>
      </c>
      <c r="AT69" s="196">
        <v>23.38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5.9</v>
      </c>
      <c r="L70" s="196">
        <v>23.23</v>
      </c>
      <c r="M70" s="196">
        <v>0</v>
      </c>
      <c r="N70" s="196">
        <v>1.0900000000000001</v>
      </c>
      <c r="O70" s="196">
        <v>1.81</v>
      </c>
      <c r="P70" s="196">
        <v>2.2000000000000002</v>
      </c>
      <c r="Q70" s="196">
        <v>0.68</v>
      </c>
      <c r="R70" s="196">
        <v>5.95</v>
      </c>
      <c r="S70" s="196">
        <v>0.24</v>
      </c>
      <c r="T70" s="196">
        <v>0</v>
      </c>
      <c r="U70" s="196">
        <v>11.88</v>
      </c>
      <c r="V70" s="196">
        <v>4.6100000000000003</v>
      </c>
      <c r="W70" s="196">
        <v>0.32</v>
      </c>
      <c r="X70" s="196">
        <v>1.35</v>
      </c>
      <c r="Y70" s="196">
        <v>0</v>
      </c>
      <c r="Z70" s="196">
        <v>2.54</v>
      </c>
      <c r="AA70" s="196">
        <v>13.27</v>
      </c>
      <c r="AB70" s="196">
        <v>0</v>
      </c>
      <c r="AC70" s="196">
        <v>1.55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8</v>
      </c>
      <c r="AS70" s="196">
        <v>13.71</v>
      </c>
      <c r="AT70" s="196">
        <v>23.38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23.23</v>
      </c>
      <c r="M71" s="196">
        <v>0</v>
      </c>
      <c r="N71" s="196">
        <v>1.0900000000000001</v>
      </c>
      <c r="O71" s="196">
        <v>1.81</v>
      </c>
      <c r="P71" s="196">
        <v>2.2000000000000002</v>
      </c>
      <c r="Q71" s="196">
        <v>0.19</v>
      </c>
      <c r="R71" s="196">
        <v>1.39</v>
      </c>
      <c r="S71" s="196">
        <v>0.24</v>
      </c>
      <c r="T71" s="196">
        <v>0</v>
      </c>
      <c r="U71" s="196">
        <v>11.88</v>
      </c>
      <c r="V71" s="196">
        <v>0.17</v>
      </c>
      <c r="W71" s="196">
        <v>0.32</v>
      </c>
      <c r="X71" s="196">
        <v>1.35</v>
      </c>
      <c r="Y71" s="196">
        <v>0</v>
      </c>
      <c r="Z71" s="196">
        <v>2.54</v>
      </c>
      <c r="AA71" s="196">
        <v>0.82</v>
      </c>
      <c r="AB71" s="196">
        <v>0</v>
      </c>
      <c r="AC71" s="196">
        <v>1.55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9.01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8.14</v>
      </c>
      <c r="AS71" s="196">
        <v>13.71</v>
      </c>
      <c r="AT71" s="196">
        <v>23.38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5.89</v>
      </c>
      <c r="L72" s="196">
        <v>0</v>
      </c>
      <c r="M72" s="196">
        <v>0</v>
      </c>
      <c r="N72" s="196">
        <v>1.0900000000000001</v>
      </c>
      <c r="O72" s="196">
        <v>1.81</v>
      </c>
      <c r="P72" s="196">
        <v>2.2000000000000002</v>
      </c>
      <c r="Q72" s="196">
        <v>0.19</v>
      </c>
      <c r="R72" s="196">
        <v>0.41</v>
      </c>
      <c r="S72" s="196">
        <v>0.24</v>
      </c>
      <c r="T72" s="196">
        <v>0</v>
      </c>
      <c r="U72" s="196">
        <v>11.88</v>
      </c>
      <c r="V72" s="196">
        <v>0.17</v>
      </c>
      <c r="W72" s="196">
        <v>0.32</v>
      </c>
      <c r="X72" s="196">
        <v>1.35</v>
      </c>
      <c r="Y72" s="196">
        <v>0</v>
      </c>
      <c r="Z72" s="196">
        <v>2.54</v>
      </c>
      <c r="AA72" s="196">
        <v>0.82</v>
      </c>
      <c r="AB72" s="196">
        <v>0</v>
      </c>
      <c r="AC72" s="196">
        <v>1.55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9.01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8.14</v>
      </c>
      <c r="AS72" s="196">
        <v>13.71</v>
      </c>
      <c r="AT72" s="196">
        <v>23.38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5.89</v>
      </c>
      <c r="L73" s="196">
        <v>41.56</v>
      </c>
      <c r="M73" s="196">
        <v>0</v>
      </c>
      <c r="N73" s="196">
        <v>1.0900000000000001</v>
      </c>
      <c r="O73" s="196">
        <v>1.81</v>
      </c>
      <c r="P73" s="196">
        <v>2.2000000000000002</v>
      </c>
      <c r="Q73" s="196">
        <v>3.29</v>
      </c>
      <c r="R73" s="196">
        <v>0.39</v>
      </c>
      <c r="S73" s="196">
        <v>3.7</v>
      </c>
      <c r="T73" s="196">
        <v>0</v>
      </c>
      <c r="U73" s="196">
        <v>11.88</v>
      </c>
      <c r="V73" s="196">
        <v>0.17</v>
      </c>
      <c r="W73" s="196">
        <v>0.32</v>
      </c>
      <c r="X73" s="196">
        <v>1.35</v>
      </c>
      <c r="Y73" s="196">
        <v>0</v>
      </c>
      <c r="Z73" s="196">
        <v>2.54</v>
      </c>
      <c r="AA73" s="196">
        <v>0.82</v>
      </c>
      <c r="AB73" s="196">
        <v>0</v>
      </c>
      <c r="AC73" s="196">
        <v>1.55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9.01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8.14</v>
      </c>
      <c r="AS73" s="196">
        <v>13.71</v>
      </c>
      <c r="AT73" s="196">
        <v>23.38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5.89</v>
      </c>
      <c r="L74" s="196">
        <v>43.23</v>
      </c>
      <c r="M74" s="196">
        <v>0</v>
      </c>
      <c r="N74" s="196">
        <v>1.0900000000000001</v>
      </c>
      <c r="O74" s="196">
        <v>1.81</v>
      </c>
      <c r="P74" s="196">
        <v>2.2000000000000002</v>
      </c>
      <c r="Q74" s="196">
        <v>3.29</v>
      </c>
      <c r="R74" s="196">
        <v>0.39</v>
      </c>
      <c r="S74" s="196">
        <v>3.7</v>
      </c>
      <c r="T74" s="196">
        <v>0</v>
      </c>
      <c r="U74" s="196">
        <v>11.88</v>
      </c>
      <c r="V74" s="196">
        <v>0.17</v>
      </c>
      <c r="W74" s="196">
        <v>0.32</v>
      </c>
      <c r="X74" s="196">
        <v>1.35</v>
      </c>
      <c r="Y74" s="196">
        <v>0</v>
      </c>
      <c r="Z74" s="196">
        <v>2.54</v>
      </c>
      <c r="AA74" s="196">
        <v>0.82</v>
      </c>
      <c r="AB74" s="196">
        <v>0</v>
      </c>
      <c r="AC74" s="196">
        <v>1.55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9.01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8.14</v>
      </c>
      <c r="AS74" s="196">
        <v>13.71</v>
      </c>
      <c r="AT74" s="196">
        <v>23.38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5.89</v>
      </c>
      <c r="L75" s="196">
        <v>43.23</v>
      </c>
      <c r="M75" s="196">
        <v>0</v>
      </c>
      <c r="N75" s="196">
        <v>1.0900000000000001</v>
      </c>
      <c r="O75" s="196">
        <v>1.81</v>
      </c>
      <c r="P75" s="196">
        <v>2.2000000000000002</v>
      </c>
      <c r="Q75" s="196">
        <v>3.29</v>
      </c>
      <c r="R75" s="196">
        <v>0.39</v>
      </c>
      <c r="S75" s="196">
        <v>3.81</v>
      </c>
      <c r="T75" s="196">
        <v>0</v>
      </c>
      <c r="U75" s="196">
        <v>11.88</v>
      </c>
      <c r="V75" s="196">
        <v>0.17</v>
      </c>
      <c r="W75" s="196">
        <v>0.32</v>
      </c>
      <c r="X75" s="196">
        <v>1.35</v>
      </c>
      <c r="Y75" s="196">
        <v>0</v>
      </c>
      <c r="Z75" s="196">
        <v>2.54</v>
      </c>
      <c r="AA75" s="196">
        <v>0.82</v>
      </c>
      <c r="AB75" s="196">
        <v>0</v>
      </c>
      <c r="AC75" s="196">
        <v>1.55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9.01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8.14</v>
      </c>
      <c r="AS75" s="196">
        <v>13.71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5.89</v>
      </c>
      <c r="L76" s="196">
        <v>43.23</v>
      </c>
      <c r="M76" s="196">
        <v>0</v>
      </c>
      <c r="N76" s="196">
        <v>1.0900000000000001</v>
      </c>
      <c r="O76" s="196">
        <v>1.81</v>
      </c>
      <c r="P76" s="196">
        <v>2.2000000000000002</v>
      </c>
      <c r="Q76" s="196">
        <v>3.29</v>
      </c>
      <c r="R76" s="196">
        <v>0.39</v>
      </c>
      <c r="S76" s="196">
        <v>3.81</v>
      </c>
      <c r="T76" s="196">
        <v>0</v>
      </c>
      <c r="U76" s="196">
        <v>11.88</v>
      </c>
      <c r="V76" s="196">
        <v>0.17</v>
      </c>
      <c r="W76" s="196">
        <v>0.32</v>
      </c>
      <c r="X76" s="196">
        <v>1.35</v>
      </c>
      <c r="Y76" s="196">
        <v>0</v>
      </c>
      <c r="Z76" s="196">
        <v>2.54</v>
      </c>
      <c r="AA76" s="196">
        <v>0.82</v>
      </c>
      <c r="AB76" s="196">
        <v>0</v>
      </c>
      <c r="AC76" s="196">
        <v>1.55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9.01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8.14</v>
      </c>
      <c r="AS76" s="196">
        <v>13.71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2.95</v>
      </c>
      <c r="L77" s="196">
        <v>43.23</v>
      </c>
      <c r="M77" s="196">
        <v>0</v>
      </c>
      <c r="N77" s="196">
        <v>1.0900000000000001</v>
      </c>
      <c r="O77" s="196">
        <v>1.81</v>
      </c>
      <c r="P77" s="196">
        <v>2.2000000000000002</v>
      </c>
      <c r="Q77" s="196">
        <v>3.29</v>
      </c>
      <c r="R77" s="196">
        <v>0.39</v>
      </c>
      <c r="S77" s="196">
        <v>3.81</v>
      </c>
      <c r="T77" s="196">
        <v>0</v>
      </c>
      <c r="U77" s="196">
        <v>11.88</v>
      </c>
      <c r="V77" s="196">
        <v>0.17</v>
      </c>
      <c r="W77" s="196">
        <v>0.32</v>
      </c>
      <c r="X77" s="196">
        <v>1.35</v>
      </c>
      <c r="Y77" s="196">
        <v>0</v>
      </c>
      <c r="Z77" s="196">
        <v>2.54</v>
      </c>
      <c r="AA77" s="196">
        <v>0.82</v>
      </c>
      <c r="AB77" s="196">
        <v>0</v>
      </c>
      <c r="AC77" s="196">
        <v>1.55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9.01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8</v>
      </c>
      <c r="AS77" s="196">
        <v>13.71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2.95</v>
      </c>
      <c r="L78" s="196">
        <v>43.23</v>
      </c>
      <c r="M78" s="196">
        <v>0</v>
      </c>
      <c r="N78" s="196">
        <v>1.0900000000000001</v>
      </c>
      <c r="O78" s="196">
        <v>1.81</v>
      </c>
      <c r="P78" s="196">
        <v>2.2000000000000002</v>
      </c>
      <c r="Q78" s="196">
        <v>3.29</v>
      </c>
      <c r="R78" s="196">
        <v>0.39</v>
      </c>
      <c r="S78" s="196">
        <v>3.81</v>
      </c>
      <c r="T78" s="196">
        <v>0</v>
      </c>
      <c r="U78" s="196">
        <v>11.88</v>
      </c>
      <c r="V78" s="196">
        <v>0.17</v>
      </c>
      <c r="W78" s="196">
        <v>0.32</v>
      </c>
      <c r="X78" s="196">
        <v>1.35</v>
      </c>
      <c r="Y78" s="196">
        <v>0</v>
      </c>
      <c r="Z78" s="196">
        <v>2.54</v>
      </c>
      <c r="AA78" s="196">
        <v>0.82</v>
      </c>
      <c r="AB78" s="196">
        <v>0</v>
      </c>
      <c r="AC78" s="196">
        <v>1.55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9.01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8</v>
      </c>
      <c r="AS78" s="196">
        <v>13.71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2.95</v>
      </c>
      <c r="L79" s="196">
        <v>43.23</v>
      </c>
      <c r="M79" s="196">
        <v>0</v>
      </c>
      <c r="N79" s="196">
        <v>1.0900000000000001</v>
      </c>
      <c r="O79" s="196">
        <v>1.81</v>
      </c>
      <c r="P79" s="196">
        <v>2.2000000000000002</v>
      </c>
      <c r="Q79" s="196">
        <v>3.06</v>
      </c>
      <c r="R79" s="196">
        <v>0.39</v>
      </c>
      <c r="S79" s="196">
        <v>3.81</v>
      </c>
      <c r="T79" s="196">
        <v>0</v>
      </c>
      <c r="U79" s="196">
        <v>11.88</v>
      </c>
      <c r="V79" s="196">
        <v>0.17</v>
      </c>
      <c r="W79" s="196">
        <v>0.32</v>
      </c>
      <c r="X79" s="196">
        <v>1.35</v>
      </c>
      <c r="Y79" s="196">
        <v>0</v>
      </c>
      <c r="Z79" s="196">
        <v>2.54</v>
      </c>
      <c r="AA79" s="196">
        <v>0.82</v>
      </c>
      <c r="AB79" s="196">
        <v>0</v>
      </c>
      <c r="AC79" s="196">
        <v>1.55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9.67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8.14</v>
      </c>
      <c r="AS79" s="196">
        <v>13.82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2.95</v>
      </c>
      <c r="L80" s="196">
        <v>43.23</v>
      </c>
      <c r="M80" s="196">
        <v>0</v>
      </c>
      <c r="N80" s="196">
        <v>1.0900000000000001</v>
      </c>
      <c r="O80" s="196">
        <v>1.81</v>
      </c>
      <c r="P80" s="196">
        <v>2.2000000000000002</v>
      </c>
      <c r="Q80" s="196">
        <v>3.29</v>
      </c>
      <c r="R80" s="196">
        <v>0.39</v>
      </c>
      <c r="S80" s="196">
        <v>3.81</v>
      </c>
      <c r="T80" s="196">
        <v>0</v>
      </c>
      <c r="U80" s="196">
        <v>11.88</v>
      </c>
      <c r="V80" s="196">
        <v>0.17</v>
      </c>
      <c r="W80" s="196">
        <v>0.32</v>
      </c>
      <c r="X80" s="196">
        <v>1.35</v>
      </c>
      <c r="Y80" s="196">
        <v>0</v>
      </c>
      <c r="Z80" s="196">
        <v>2.54</v>
      </c>
      <c r="AA80" s="196">
        <v>0.82</v>
      </c>
      <c r="AB80" s="196">
        <v>0</v>
      </c>
      <c r="AC80" s="196">
        <v>1.55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9.67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8.14</v>
      </c>
      <c r="AS80" s="196">
        <v>13.82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5.63</v>
      </c>
      <c r="L81" s="196">
        <v>0</v>
      </c>
      <c r="M81" s="196">
        <v>0</v>
      </c>
      <c r="N81" s="196">
        <v>1.0900000000000001</v>
      </c>
      <c r="O81" s="196">
        <v>1.81</v>
      </c>
      <c r="P81" s="196">
        <v>2.2000000000000002</v>
      </c>
      <c r="Q81" s="196">
        <v>3.36</v>
      </c>
      <c r="R81" s="196">
        <v>0.39</v>
      </c>
      <c r="S81" s="196">
        <v>0.24</v>
      </c>
      <c r="T81" s="196">
        <v>0</v>
      </c>
      <c r="U81" s="196">
        <v>11.55</v>
      </c>
      <c r="V81" s="196">
        <v>0.17</v>
      </c>
      <c r="W81" s="196">
        <v>0.32</v>
      </c>
      <c r="X81" s="196">
        <v>1.35</v>
      </c>
      <c r="Y81" s="196">
        <v>0</v>
      </c>
      <c r="Z81" s="196">
        <v>2.54</v>
      </c>
      <c r="AA81" s="196">
        <v>0.82</v>
      </c>
      <c r="AB81" s="196">
        <v>0</v>
      </c>
      <c r="AC81" s="196">
        <v>1.55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9.67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8.14</v>
      </c>
      <c r="AS81" s="196">
        <v>13.82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5.63</v>
      </c>
      <c r="L82" s="196">
        <v>0</v>
      </c>
      <c r="M82" s="196">
        <v>0</v>
      </c>
      <c r="N82" s="196">
        <v>1.0900000000000001</v>
      </c>
      <c r="O82" s="196">
        <v>1.81</v>
      </c>
      <c r="P82" s="196">
        <v>2.2000000000000002</v>
      </c>
      <c r="Q82" s="196">
        <v>3.36</v>
      </c>
      <c r="R82" s="196">
        <v>0.39</v>
      </c>
      <c r="S82" s="196">
        <v>0.24</v>
      </c>
      <c r="T82" s="196">
        <v>0</v>
      </c>
      <c r="U82" s="196">
        <v>11.24</v>
      </c>
      <c r="V82" s="196">
        <v>0.17</v>
      </c>
      <c r="W82" s="196">
        <v>0.32</v>
      </c>
      <c r="X82" s="196">
        <v>1.35</v>
      </c>
      <c r="Y82" s="196">
        <v>0</v>
      </c>
      <c r="Z82" s="196">
        <v>2.54</v>
      </c>
      <c r="AA82" s="196">
        <v>0.82</v>
      </c>
      <c r="AB82" s="196">
        <v>0</v>
      </c>
      <c r="AC82" s="196">
        <v>1.55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9.67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8.14</v>
      </c>
      <c r="AS82" s="196">
        <v>13.82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8.44</v>
      </c>
      <c r="L83" s="196">
        <v>0</v>
      </c>
      <c r="M83" s="196">
        <v>0</v>
      </c>
      <c r="N83" s="196">
        <v>1.0900000000000001</v>
      </c>
      <c r="O83" s="196">
        <v>1.81</v>
      </c>
      <c r="P83" s="196">
        <v>2.2000000000000002</v>
      </c>
      <c r="Q83" s="196">
        <v>3.36</v>
      </c>
      <c r="R83" s="196">
        <v>0.39</v>
      </c>
      <c r="S83" s="196">
        <v>3.92</v>
      </c>
      <c r="T83" s="196">
        <v>0</v>
      </c>
      <c r="U83" s="196">
        <v>10.91</v>
      </c>
      <c r="V83" s="196">
        <v>0.17</v>
      </c>
      <c r="W83" s="196">
        <v>0.32</v>
      </c>
      <c r="X83" s="196">
        <v>1.35</v>
      </c>
      <c r="Y83" s="196">
        <v>0</v>
      </c>
      <c r="Z83" s="196">
        <v>2.54</v>
      </c>
      <c r="AA83" s="196">
        <v>0.82</v>
      </c>
      <c r="AB83" s="196">
        <v>0</v>
      </c>
      <c r="AC83" s="196">
        <v>1.25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8.14</v>
      </c>
      <c r="AS83" s="196">
        <v>13.82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3.43</v>
      </c>
      <c r="L84" s="196">
        <v>21.49</v>
      </c>
      <c r="M84" s="196">
        <v>0</v>
      </c>
      <c r="N84" s="196">
        <v>1.0900000000000001</v>
      </c>
      <c r="O84" s="196">
        <v>1.81</v>
      </c>
      <c r="P84" s="196">
        <v>2.2000000000000002</v>
      </c>
      <c r="Q84" s="196">
        <v>3.36</v>
      </c>
      <c r="R84" s="196">
        <v>0.39</v>
      </c>
      <c r="S84" s="196">
        <v>3.92</v>
      </c>
      <c r="T84" s="196">
        <v>0</v>
      </c>
      <c r="U84" s="196">
        <v>10.54</v>
      </c>
      <c r="V84" s="196">
        <v>0.17</v>
      </c>
      <c r="W84" s="196">
        <v>0.32</v>
      </c>
      <c r="X84" s="196">
        <v>1.35</v>
      </c>
      <c r="Y84" s="196">
        <v>0</v>
      </c>
      <c r="Z84" s="196">
        <v>2.54</v>
      </c>
      <c r="AA84" s="196">
        <v>0.82</v>
      </c>
      <c r="AB84" s="196">
        <v>0</v>
      </c>
      <c r="AC84" s="196">
        <v>1.25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8.14</v>
      </c>
      <c r="AS84" s="196">
        <v>13.82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3.59</v>
      </c>
      <c r="L85" s="196">
        <v>21.49</v>
      </c>
      <c r="M85" s="196">
        <v>0</v>
      </c>
      <c r="N85" s="196">
        <v>1.0900000000000001</v>
      </c>
      <c r="O85" s="196">
        <v>1.81</v>
      </c>
      <c r="P85" s="196">
        <v>2.2000000000000002</v>
      </c>
      <c r="Q85" s="196">
        <v>3.36</v>
      </c>
      <c r="R85" s="196">
        <v>0.39</v>
      </c>
      <c r="S85" s="196">
        <v>3.91</v>
      </c>
      <c r="T85" s="196">
        <v>0</v>
      </c>
      <c r="U85" s="196">
        <v>9.74</v>
      </c>
      <c r="V85" s="196">
        <v>0.17</v>
      </c>
      <c r="W85" s="196">
        <v>0.32</v>
      </c>
      <c r="X85" s="196">
        <v>1.35</v>
      </c>
      <c r="Y85" s="196">
        <v>0</v>
      </c>
      <c r="Z85" s="196">
        <v>2.54</v>
      </c>
      <c r="AA85" s="196">
        <v>0.82</v>
      </c>
      <c r="AB85" s="196">
        <v>0</v>
      </c>
      <c r="AC85" s="196">
        <v>1.25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8.14</v>
      </c>
      <c r="AS85" s="196">
        <v>13.82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20.329999999999998</v>
      </c>
      <c r="L86" s="196">
        <v>21.49</v>
      </c>
      <c r="M86" s="196">
        <v>0</v>
      </c>
      <c r="N86" s="196">
        <v>1.0900000000000001</v>
      </c>
      <c r="O86" s="196">
        <v>1.81</v>
      </c>
      <c r="P86" s="196">
        <v>2.2000000000000002</v>
      </c>
      <c r="Q86" s="196">
        <v>3.36</v>
      </c>
      <c r="R86" s="196">
        <v>0.39</v>
      </c>
      <c r="S86" s="196">
        <v>3.91</v>
      </c>
      <c r="T86" s="196">
        <v>0</v>
      </c>
      <c r="U86" s="196">
        <v>9.74</v>
      </c>
      <c r="V86" s="196">
        <v>0.17</v>
      </c>
      <c r="W86" s="196">
        <v>0.32</v>
      </c>
      <c r="X86" s="196">
        <v>1.35</v>
      </c>
      <c r="Y86" s="196">
        <v>0</v>
      </c>
      <c r="Z86" s="196">
        <v>2.54</v>
      </c>
      <c r="AA86" s="196">
        <v>13.27</v>
      </c>
      <c r="AB86" s="196">
        <v>0</v>
      </c>
      <c r="AC86" s="196">
        <v>1.25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8.14</v>
      </c>
      <c r="AS86" s="196">
        <v>13.82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25.21</v>
      </c>
      <c r="L87" s="196">
        <v>21.49</v>
      </c>
      <c r="M87" s="196">
        <v>0</v>
      </c>
      <c r="N87" s="196">
        <v>1.0900000000000001</v>
      </c>
      <c r="O87" s="196">
        <v>1.81</v>
      </c>
      <c r="P87" s="196">
        <v>2.2000000000000002</v>
      </c>
      <c r="Q87" s="196">
        <v>3.36</v>
      </c>
      <c r="R87" s="196">
        <v>7.88</v>
      </c>
      <c r="S87" s="196">
        <v>3.91</v>
      </c>
      <c r="T87" s="196">
        <v>0</v>
      </c>
      <c r="U87" s="196">
        <v>9.74</v>
      </c>
      <c r="V87" s="196">
        <v>3.74</v>
      </c>
      <c r="W87" s="196">
        <v>0.32</v>
      </c>
      <c r="X87" s="196">
        <v>1.35</v>
      </c>
      <c r="Y87" s="196">
        <v>0</v>
      </c>
      <c r="Z87" s="196">
        <v>15.73</v>
      </c>
      <c r="AA87" s="196">
        <v>13.27</v>
      </c>
      <c r="AB87" s="196">
        <v>0</v>
      </c>
      <c r="AC87" s="196">
        <v>1.25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8.27</v>
      </c>
      <c r="AS87" s="196">
        <v>13.82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25.21</v>
      </c>
      <c r="L88" s="196">
        <v>21.49</v>
      </c>
      <c r="M88" s="196">
        <v>0</v>
      </c>
      <c r="N88" s="196">
        <v>1.0900000000000001</v>
      </c>
      <c r="O88" s="196">
        <v>1.81</v>
      </c>
      <c r="P88" s="196">
        <v>2.2000000000000002</v>
      </c>
      <c r="Q88" s="196">
        <v>3.36</v>
      </c>
      <c r="R88" s="196">
        <v>7.88</v>
      </c>
      <c r="S88" s="196">
        <v>3.91</v>
      </c>
      <c r="T88" s="196">
        <v>0</v>
      </c>
      <c r="U88" s="196">
        <v>9.74</v>
      </c>
      <c r="V88" s="196">
        <v>4.6100000000000003</v>
      </c>
      <c r="W88" s="196">
        <v>0.32</v>
      </c>
      <c r="X88" s="196">
        <v>1.35</v>
      </c>
      <c r="Y88" s="196">
        <v>0</v>
      </c>
      <c r="Z88" s="196">
        <v>15.73</v>
      </c>
      <c r="AA88" s="196">
        <v>13.27</v>
      </c>
      <c r="AB88" s="196">
        <v>0</v>
      </c>
      <c r="AC88" s="196">
        <v>1.25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8.27</v>
      </c>
      <c r="AS88" s="196">
        <v>13.82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29.67</v>
      </c>
      <c r="L89" s="196">
        <v>31.49</v>
      </c>
      <c r="M89" s="196">
        <v>0</v>
      </c>
      <c r="N89" s="196">
        <v>1.0900000000000001</v>
      </c>
      <c r="O89" s="196">
        <v>1.81</v>
      </c>
      <c r="P89" s="196">
        <v>2.2000000000000002</v>
      </c>
      <c r="Q89" s="196">
        <v>3.36</v>
      </c>
      <c r="R89" s="196">
        <v>7.88</v>
      </c>
      <c r="S89" s="196">
        <v>3.91</v>
      </c>
      <c r="T89" s="196">
        <v>0</v>
      </c>
      <c r="U89" s="196">
        <v>9.74</v>
      </c>
      <c r="V89" s="196">
        <v>4.6100000000000003</v>
      </c>
      <c r="W89" s="196">
        <v>0.32</v>
      </c>
      <c r="X89" s="196">
        <v>1.35</v>
      </c>
      <c r="Y89" s="196">
        <v>0</v>
      </c>
      <c r="Z89" s="196">
        <v>15.73</v>
      </c>
      <c r="AA89" s="196">
        <v>13.27</v>
      </c>
      <c r="AB89" s="196">
        <v>0</v>
      </c>
      <c r="AC89" s="196">
        <v>1.25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8.27</v>
      </c>
      <c r="AS89" s="196">
        <v>13.85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29.67</v>
      </c>
      <c r="L90" s="196">
        <v>31.49</v>
      </c>
      <c r="M90" s="196">
        <v>0</v>
      </c>
      <c r="N90" s="196">
        <v>1.0900000000000001</v>
      </c>
      <c r="O90" s="196">
        <v>1.81</v>
      </c>
      <c r="P90" s="196">
        <v>2.2000000000000002</v>
      </c>
      <c r="Q90" s="196">
        <v>3.36</v>
      </c>
      <c r="R90" s="196">
        <v>7.88</v>
      </c>
      <c r="S90" s="196">
        <v>3.91</v>
      </c>
      <c r="T90" s="196">
        <v>0</v>
      </c>
      <c r="U90" s="196">
        <v>9.74</v>
      </c>
      <c r="V90" s="196">
        <v>4.6100000000000003</v>
      </c>
      <c r="W90" s="196">
        <v>0.32</v>
      </c>
      <c r="X90" s="196">
        <v>1.35</v>
      </c>
      <c r="Y90" s="196">
        <v>0</v>
      </c>
      <c r="Z90" s="196">
        <v>15.73</v>
      </c>
      <c r="AA90" s="196">
        <v>13.27</v>
      </c>
      <c r="AB90" s="196">
        <v>0</v>
      </c>
      <c r="AC90" s="196">
        <v>1.25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8.27</v>
      </c>
      <c r="AS90" s="196">
        <v>13.85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34.14</v>
      </c>
      <c r="L91" s="196">
        <v>31.49</v>
      </c>
      <c r="M91" s="196">
        <v>0</v>
      </c>
      <c r="N91" s="196">
        <v>1.0900000000000001</v>
      </c>
      <c r="O91" s="196">
        <v>1.81</v>
      </c>
      <c r="P91" s="196">
        <v>2.2000000000000002</v>
      </c>
      <c r="Q91" s="196">
        <v>3.36</v>
      </c>
      <c r="R91" s="196">
        <v>7.88</v>
      </c>
      <c r="S91" s="196">
        <v>3.91</v>
      </c>
      <c r="T91" s="196">
        <v>0</v>
      </c>
      <c r="U91" s="196">
        <v>9.74</v>
      </c>
      <c r="V91" s="196">
        <v>4.6100000000000003</v>
      </c>
      <c r="W91" s="196">
        <v>0.32</v>
      </c>
      <c r="X91" s="196">
        <v>19.690000000000001</v>
      </c>
      <c r="Y91" s="196">
        <v>0</v>
      </c>
      <c r="Z91" s="196">
        <v>36.94</v>
      </c>
      <c r="AA91" s="196">
        <v>13.27</v>
      </c>
      <c r="AB91" s="196">
        <v>0</v>
      </c>
      <c r="AC91" s="196">
        <v>1.25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8.27</v>
      </c>
      <c r="AS91" s="196">
        <v>13.85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32.1</v>
      </c>
      <c r="L92" s="196">
        <v>31.92</v>
      </c>
      <c r="M92" s="196">
        <v>0</v>
      </c>
      <c r="N92" s="196">
        <v>1.0900000000000001</v>
      </c>
      <c r="O92" s="196">
        <v>1.81</v>
      </c>
      <c r="P92" s="196">
        <v>2.2000000000000002</v>
      </c>
      <c r="Q92" s="196">
        <v>3.36</v>
      </c>
      <c r="R92" s="196">
        <v>7.88</v>
      </c>
      <c r="S92" s="196">
        <v>3.91</v>
      </c>
      <c r="T92" s="196">
        <v>0</v>
      </c>
      <c r="U92" s="196">
        <v>9.74</v>
      </c>
      <c r="V92" s="196">
        <v>4.6100000000000003</v>
      </c>
      <c r="W92" s="196">
        <v>0.32</v>
      </c>
      <c r="X92" s="196">
        <v>2.76</v>
      </c>
      <c r="Y92" s="196">
        <v>0</v>
      </c>
      <c r="Z92" s="196">
        <v>36.94</v>
      </c>
      <c r="AA92" s="196">
        <v>13.27</v>
      </c>
      <c r="AB92" s="196">
        <v>0</v>
      </c>
      <c r="AC92" s="196">
        <v>1.25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8.27</v>
      </c>
      <c r="AS92" s="196">
        <v>13.85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38.6</v>
      </c>
      <c r="L93" s="196">
        <v>31.92</v>
      </c>
      <c r="M93" s="196">
        <v>0</v>
      </c>
      <c r="N93" s="196">
        <v>1.0900000000000001</v>
      </c>
      <c r="O93" s="196">
        <v>1.81</v>
      </c>
      <c r="P93" s="196">
        <v>2.2000000000000002</v>
      </c>
      <c r="Q93" s="196">
        <v>3.36</v>
      </c>
      <c r="R93" s="196">
        <v>7.88</v>
      </c>
      <c r="S93" s="196">
        <v>3.91</v>
      </c>
      <c r="T93" s="196">
        <v>0</v>
      </c>
      <c r="U93" s="196">
        <v>9.74</v>
      </c>
      <c r="V93" s="196">
        <v>4.6100000000000003</v>
      </c>
      <c r="W93" s="196">
        <v>0.32</v>
      </c>
      <c r="X93" s="196">
        <v>20.12</v>
      </c>
      <c r="Y93" s="196">
        <v>0</v>
      </c>
      <c r="Z93" s="196">
        <v>36.94</v>
      </c>
      <c r="AA93" s="196">
        <v>13.27</v>
      </c>
      <c r="AB93" s="196">
        <v>0</v>
      </c>
      <c r="AC93" s="196">
        <v>1.25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8.27</v>
      </c>
      <c r="AS93" s="196">
        <v>13.85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38.6</v>
      </c>
      <c r="L94" s="196">
        <v>31.92</v>
      </c>
      <c r="M94" s="196">
        <v>0</v>
      </c>
      <c r="N94" s="196">
        <v>1.0900000000000001</v>
      </c>
      <c r="O94" s="196">
        <v>1.81</v>
      </c>
      <c r="P94" s="196">
        <v>2.2000000000000002</v>
      </c>
      <c r="Q94" s="196">
        <v>3.36</v>
      </c>
      <c r="R94" s="196">
        <v>7.88</v>
      </c>
      <c r="S94" s="196">
        <v>3.91</v>
      </c>
      <c r="T94" s="196">
        <v>0</v>
      </c>
      <c r="U94" s="196">
        <v>9.74</v>
      </c>
      <c r="V94" s="196">
        <v>4.6100000000000003</v>
      </c>
      <c r="W94" s="196">
        <v>0.32</v>
      </c>
      <c r="X94" s="196">
        <v>1.35</v>
      </c>
      <c r="Y94" s="196">
        <v>0</v>
      </c>
      <c r="Z94" s="196">
        <v>36.94</v>
      </c>
      <c r="AA94" s="196">
        <v>13.27</v>
      </c>
      <c r="AB94" s="196">
        <v>0</v>
      </c>
      <c r="AC94" s="196">
        <v>1.25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8.27</v>
      </c>
      <c r="AS94" s="196">
        <v>13.85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43.07</v>
      </c>
      <c r="L95" s="196">
        <v>31.92</v>
      </c>
      <c r="M95" s="196">
        <v>0</v>
      </c>
      <c r="N95" s="196">
        <v>1.0900000000000001</v>
      </c>
      <c r="O95" s="196">
        <v>1.81</v>
      </c>
      <c r="P95" s="196">
        <v>2.2000000000000002</v>
      </c>
      <c r="Q95" s="196">
        <v>3.36</v>
      </c>
      <c r="R95" s="196">
        <v>7.88</v>
      </c>
      <c r="S95" s="196">
        <v>3.91</v>
      </c>
      <c r="T95" s="196">
        <v>0</v>
      </c>
      <c r="U95" s="196">
        <v>9.74</v>
      </c>
      <c r="V95" s="196">
        <v>4.6100000000000003</v>
      </c>
      <c r="W95" s="196">
        <v>4.0199999999999996</v>
      </c>
      <c r="X95" s="196">
        <v>21.08</v>
      </c>
      <c r="Y95" s="196">
        <v>0</v>
      </c>
      <c r="Z95" s="196">
        <v>36.94</v>
      </c>
      <c r="AA95" s="196">
        <v>13.27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8.27</v>
      </c>
      <c r="AS95" s="196">
        <v>13.85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43.07</v>
      </c>
      <c r="L96" s="196">
        <v>31.92</v>
      </c>
      <c r="M96" s="196">
        <v>0</v>
      </c>
      <c r="N96" s="196">
        <v>1.0900000000000001</v>
      </c>
      <c r="O96" s="196">
        <v>1.81</v>
      </c>
      <c r="P96" s="196">
        <v>2.2000000000000002</v>
      </c>
      <c r="Q96" s="196">
        <v>3.36</v>
      </c>
      <c r="R96" s="196">
        <v>7.88</v>
      </c>
      <c r="S96" s="196">
        <v>3.91</v>
      </c>
      <c r="T96" s="196">
        <v>0</v>
      </c>
      <c r="U96" s="196">
        <v>9.74</v>
      </c>
      <c r="V96" s="196">
        <v>4.6100000000000003</v>
      </c>
      <c r="W96" s="196">
        <v>4.0199999999999996</v>
      </c>
      <c r="X96" s="196">
        <v>21.08</v>
      </c>
      <c r="Y96" s="196">
        <v>0</v>
      </c>
      <c r="Z96" s="196">
        <v>36.94</v>
      </c>
      <c r="AA96" s="196">
        <v>13.27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8.27</v>
      </c>
      <c r="AS96" s="196">
        <v>13.85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47.54</v>
      </c>
      <c r="L97" s="196">
        <v>31.92</v>
      </c>
      <c r="M97" s="196">
        <v>0</v>
      </c>
      <c r="N97" s="196">
        <v>1.0900000000000001</v>
      </c>
      <c r="O97" s="196">
        <v>1.81</v>
      </c>
      <c r="P97" s="196">
        <v>2.2000000000000002</v>
      </c>
      <c r="Q97" s="196">
        <v>3.36</v>
      </c>
      <c r="R97" s="196">
        <v>7.88</v>
      </c>
      <c r="S97" s="196">
        <v>3.91</v>
      </c>
      <c r="T97" s="196">
        <v>0</v>
      </c>
      <c r="U97" s="196">
        <v>9.74</v>
      </c>
      <c r="V97" s="196">
        <v>4.6100000000000003</v>
      </c>
      <c r="W97" s="196">
        <v>4.0199999999999996</v>
      </c>
      <c r="X97" s="196">
        <v>21.08</v>
      </c>
      <c r="Y97" s="196">
        <v>0</v>
      </c>
      <c r="Z97" s="196">
        <v>36.94</v>
      </c>
      <c r="AA97" s="196">
        <v>13.27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8.27</v>
      </c>
      <c r="AS97" s="196">
        <v>13.85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52.01</v>
      </c>
      <c r="L98" s="196">
        <v>31.92</v>
      </c>
      <c r="M98" s="196">
        <v>0</v>
      </c>
      <c r="N98" s="196">
        <v>1.0900000000000001</v>
      </c>
      <c r="O98" s="196">
        <v>1.81</v>
      </c>
      <c r="P98" s="196">
        <v>2.2000000000000002</v>
      </c>
      <c r="Q98" s="196">
        <v>3.36</v>
      </c>
      <c r="R98" s="196">
        <v>7.88</v>
      </c>
      <c r="S98" s="196">
        <v>3.91</v>
      </c>
      <c r="T98" s="196">
        <v>0</v>
      </c>
      <c r="U98" s="196">
        <v>9.74</v>
      </c>
      <c r="V98" s="196">
        <v>4.6100000000000003</v>
      </c>
      <c r="W98" s="196">
        <v>4.0199999999999996</v>
      </c>
      <c r="X98" s="196">
        <v>21.08</v>
      </c>
      <c r="Y98" s="196">
        <v>0</v>
      </c>
      <c r="Z98" s="196">
        <v>36.94</v>
      </c>
      <c r="AA98" s="196">
        <v>13.27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8.27</v>
      </c>
      <c r="AS98" s="196">
        <v>13.85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1.213010000000001</v>
      </c>
      <c r="L99">
        <f t="shared" si="0"/>
        <v>0.92809999999999993</v>
      </c>
      <c r="M99">
        <f t="shared" si="0"/>
        <v>0</v>
      </c>
      <c r="N99">
        <f t="shared" si="0"/>
        <v>2.6160000000000058E-2</v>
      </c>
      <c r="O99">
        <f t="shared" si="0"/>
        <v>4.3440000000000041E-2</v>
      </c>
      <c r="P99">
        <f t="shared" si="0"/>
        <v>5.2799999999999916E-2</v>
      </c>
      <c r="Q99">
        <f t="shared" si="0"/>
        <v>7.7262500000000012E-2</v>
      </c>
      <c r="R99">
        <f t="shared" si="0"/>
        <v>9.1154999999999806E-2</v>
      </c>
      <c r="S99">
        <f t="shared" si="0"/>
        <v>8.7327500000000141E-2</v>
      </c>
      <c r="T99">
        <f t="shared" si="0"/>
        <v>0</v>
      </c>
      <c r="U99">
        <f t="shared" si="0"/>
        <v>0.27680999999999994</v>
      </c>
      <c r="V99">
        <f t="shared" si="0"/>
        <v>6.3545000000000046E-2</v>
      </c>
      <c r="W99">
        <f t="shared" si="0"/>
        <v>2.43499999999999E-2</v>
      </c>
      <c r="X99">
        <f t="shared" si="0"/>
        <v>0.1999875000000004</v>
      </c>
      <c r="Y99">
        <f t="shared" si="0"/>
        <v>0</v>
      </c>
      <c r="Z99">
        <f t="shared" si="0"/>
        <v>0.32044249999999952</v>
      </c>
      <c r="AA99">
        <f t="shared" si="0"/>
        <v>0.18382249999999997</v>
      </c>
      <c r="AB99">
        <f t="shared" si="0"/>
        <v>0</v>
      </c>
      <c r="AC99">
        <f t="shared" si="0"/>
        <v>2.9369999999999976E-2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0.23483499999999993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0.19561999999999982</v>
      </c>
      <c r="AS99">
        <f t="shared" si="0"/>
        <v>0.3311099999999999</v>
      </c>
      <c r="AT99">
        <f t="shared" si="0"/>
        <v>0.5611200000000014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45261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13.558</v>
      </c>
      <c r="C70" s="94">
        <f>'IDT-1 Calculation'!DG70</f>
        <v>-25</v>
      </c>
      <c r="D70" s="94">
        <f>'IDT-1 Calculation'!DH70</f>
        <v>0</v>
      </c>
      <c r="E70" s="94">
        <f>'IDT-1 Calculation'!DI70</f>
        <v>0</v>
      </c>
      <c r="F70" s="94">
        <f>'IDT-1 Calculation'!DJ70</f>
        <v>11.442</v>
      </c>
      <c r="G70" s="99">
        <f t="shared" si="1"/>
        <v>0</v>
      </c>
    </row>
    <row r="71" spans="1:7">
      <c r="A71" s="98" t="s">
        <v>113</v>
      </c>
      <c r="B71" s="94">
        <f>'IDT-1 Calculation'!DF71</f>
        <v>5.423</v>
      </c>
      <c r="C71" s="94">
        <f>'IDT-1 Calculation'!DG71</f>
        <v>-10</v>
      </c>
      <c r="D71" s="94">
        <f>'IDT-1 Calculation'!DH71</f>
        <v>0</v>
      </c>
      <c r="E71" s="94">
        <f>'IDT-1 Calculation'!DI71</f>
        <v>0</v>
      </c>
      <c r="F71" s="94">
        <f>'IDT-1 Calculation'!DJ71</f>
        <v>4.577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17.462</v>
      </c>
      <c r="C77" s="94">
        <f>'IDT-1 Calculation'!DG77</f>
        <v>-15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-2.4620000000000002</v>
      </c>
      <c r="G77" s="99">
        <f t="shared" si="1"/>
        <v>0</v>
      </c>
    </row>
    <row r="78" spans="1:7">
      <c r="A78" s="98" t="s">
        <v>120</v>
      </c>
      <c r="B78" s="94">
        <f>'IDT-1 Calculation'!DF78</f>
        <v>53.792000000000002</v>
      </c>
      <c r="C78" s="94">
        <f>'IDT-1 Calculation'!DG78</f>
        <v>-40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-13.792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2.2558749999999999E-2</v>
      </c>
      <c r="C99" s="110">
        <f>SUM(C3:C98)/4000</f>
        <v>-2.2499999999999999E-2</v>
      </c>
      <c r="D99" s="110">
        <f>SUM(D3:D98)/4000</f>
        <v>0</v>
      </c>
      <c r="E99" s="110">
        <f>SUM(E3:E98)/4000</f>
        <v>0</v>
      </c>
      <c r="F99" s="110">
        <f>SUM(F3:F98)/4000</f>
        <v>-5.8750000000000303E-5</v>
      </c>
      <c r="G99" s="111">
        <f t="shared" si="1"/>
        <v>-5.2854855908668341E-19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0.35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0.35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0.35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0.35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4.07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4.07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4.07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4.07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4.07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4.3499999999999996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4.3499999999999996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3.65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3.65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7.4599999999999903E-2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2.84</v>
      </c>
      <c r="L3" s="196">
        <v>472.5</v>
      </c>
      <c r="M3" s="196">
        <v>1.01</v>
      </c>
      <c r="N3" s="196">
        <v>1.3</v>
      </c>
      <c r="O3" s="196">
        <v>0</v>
      </c>
      <c r="P3" s="196">
        <v>1.36</v>
      </c>
      <c r="Q3" s="196">
        <v>3.42</v>
      </c>
      <c r="R3" s="196">
        <v>0.39</v>
      </c>
      <c r="S3" s="196">
        <v>5.21</v>
      </c>
      <c r="T3" s="196">
        <v>0</v>
      </c>
      <c r="U3" s="196">
        <v>0.92</v>
      </c>
      <c r="V3" s="196">
        <v>3.64</v>
      </c>
      <c r="W3" s="196">
        <v>5.86</v>
      </c>
      <c r="X3" s="196">
        <v>18.29</v>
      </c>
      <c r="Y3" s="196">
        <v>0</v>
      </c>
      <c r="Z3" s="196">
        <v>53.59</v>
      </c>
      <c r="AA3" s="196">
        <v>19.96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11.68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9.99</v>
      </c>
      <c r="AS3" s="196">
        <v>16.760000000000002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2.75</v>
      </c>
      <c r="L4" s="196">
        <v>472.5</v>
      </c>
      <c r="M4" s="196">
        <v>1.01</v>
      </c>
      <c r="N4" s="196">
        <v>1.3</v>
      </c>
      <c r="O4" s="196">
        <v>0</v>
      </c>
      <c r="P4" s="196">
        <v>1.36</v>
      </c>
      <c r="Q4" s="196">
        <v>3.42</v>
      </c>
      <c r="R4" s="196">
        <v>0.39</v>
      </c>
      <c r="S4" s="196">
        <v>5.21</v>
      </c>
      <c r="T4" s="196">
        <v>0</v>
      </c>
      <c r="U4" s="196">
        <v>0.92</v>
      </c>
      <c r="V4" s="196">
        <v>3.64</v>
      </c>
      <c r="W4" s="196">
        <v>5.86</v>
      </c>
      <c r="X4" s="196">
        <v>19.25</v>
      </c>
      <c r="Y4" s="196">
        <v>0</v>
      </c>
      <c r="Z4" s="196">
        <v>53.59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11.68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9.99</v>
      </c>
      <c r="AS4" s="196">
        <v>16.760000000000002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2.75</v>
      </c>
      <c r="L5" s="196">
        <v>472.5</v>
      </c>
      <c r="M5" s="196">
        <v>1.01</v>
      </c>
      <c r="N5" s="196">
        <v>1.3</v>
      </c>
      <c r="O5" s="196">
        <v>0</v>
      </c>
      <c r="P5" s="196">
        <v>1.36</v>
      </c>
      <c r="Q5" s="196">
        <v>3.42</v>
      </c>
      <c r="R5" s="196">
        <v>0.39</v>
      </c>
      <c r="S5" s="196">
        <v>5.21</v>
      </c>
      <c r="T5" s="196">
        <v>0</v>
      </c>
      <c r="U5" s="196">
        <v>0.92</v>
      </c>
      <c r="V5" s="196">
        <v>3.64</v>
      </c>
      <c r="W5" s="196">
        <v>5.86</v>
      </c>
      <c r="X5" s="196">
        <v>19.25</v>
      </c>
      <c r="Y5" s="196">
        <v>0</v>
      </c>
      <c r="Z5" s="196">
        <v>53.59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11.68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9.99</v>
      </c>
      <c r="AS5" s="196">
        <v>16.760000000000002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2.75</v>
      </c>
      <c r="L6" s="196">
        <v>472.5</v>
      </c>
      <c r="M6" s="196">
        <v>1.01</v>
      </c>
      <c r="N6" s="196">
        <v>1.3</v>
      </c>
      <c r="O6" s="196">
        <v>0</v>
      </c>
      <c r="P6" s="196">
        <v>1.36</v>
      </c>
      <c r="Q6" s="196">
        <v>3.42</v>
      </c>
      <c r="R6" s="196">
        <v>0.39</v>
      </c>
      <c r="S6" s="196">
        <v>5.21</v>
      </c>
      <c r="T6" s="196">
        <v>0</v>
      </c>
      <c r="U6" s="196">
        <v>0.92</v>
      </c>
      <c r="V6" s="196">
        <v>3.64</v>
      </c>
      <c r="W6" s="196">
        <v>5.86</v>
      </c>
      <c r="X6" s="196">
        <v>19.25</v>
      </c>
      <c r="Y6" s="196">
        <v>0</v>
      </c>
      <c r="Z6" s="196">
        <v>53.59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11.68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9.99</v>
      </c>
      <c r="AS6" s="196">
        <v>16.760000000000002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4.8899999999999997</v>
      </c>
      <c r="L7" s="196">
        <v>472.5</v>
      </c>
      <c r="M7" s="196">
        <v>1.01</v>
      </c>
      <c r="N7" s="196">
        <v>1.3</v>
      </c>
      <c r="O7" s="196">
        <v>0</v>
      </c>
      <c r="P7" s="196">
        <v>1.36</v>
      </c>
      <c r="Q7" s="196">
        <v>3.42</v>
      </c>
      <c r="R7" s="196">
        <v>0.39</v>
      </c>
      <c r="S7" s="196">
        <v>5.21</v>
      </c>
      <c r="T7" s="196">
        <v>0</v>
      </c>
      <c r="U7" s="196">
        <v>0.92</v>
      </c>
      <c r="V7" s="196">
        <v>3.64</v>
      </c>
      <c r="W7" s="196">
        <v>5.86</v>
      </c>
      <c r="X7" s="196">
        <v>19.25</v>
      </c>
      <c r="Y7" s="196">
        <v>0</v>
      </c>
      <c r="Z7" s="196">
        <v>53.59</v>
      </c>
      <c r="AA7" s="196">
        <v>19.96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9.99</v>
      </c>
      <c r="AS7" s="196">
        <v>16.760000000000002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4.96</v>
      </c>
      <c r="L8" s="196">
        <v>472.5</v>
      </c>
      <c r="M8" s="196">
        <v>1.01</v>
      </c>
      <c r="N8" s="196">
        <v>1.3</v>
      </c>
      <c r="O8" s="196">
        <v>0</v>
      </c>
      <c r="P8" s="196">
        <v>1.36</v>
      </c>
      <c r="Q8" s="196">
        <v>3.42</v>
      </c>
      <c r="R8" s="196">
        <v>0.39</v>
      </c>
      <c r="S8" s="196">
        <v>5.21</v>
      </c>
      <c r="T8" s="196">
        <v>0</v>
      </c>
      <c r="U8" s="196">
        <v>0.92</v>
      </c>
      <c r="V8" s="196">
        <v>3.64</v>
      </c>
      <c r="W8" s="196">
        <v>5.86</v>
      </c>
      <c r="X8" s="196">
        <v>20.94</v>
      </c>
      <c r="Y8" s="196">
        <v>0</v>
      </c>
      <c r="Z8" s="196">
        <v>53.59</v>
      </c>
      <c r="AA8" s="196">
        <v>19.96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9.99</v>
      </c>
      <c r="AS8" s="196">
        <v>16.760000000000002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5.1100000000000003</v>
      </c>
      <c r="L9" s="196">
        <v>472.5</v>
      </c>
      <c r="M9" s="196">
        <v>1.01</v>
      </c>
      <c r="N9" s="196">
        <v>1.3</v>
      </c>
      <c r="O9" s="196">
        <v>0</v>
      </c>
      <c r="P9" s="196">
        <v>1.36</v>
      </c>
      <c r="Q9" s="196">
        <v>3.42</v>
      </c>
      <c r="R9" s="196">
        <v>1.59</v>
      </c>
      <c r="S9" s="196">
        <v>5.21</v>
      </c>
      <c r="T9" s="196">
        <v>0</v>
      </c>
      <c r="U9" s="196">
        <v>0.92</v>
      </c>
      <c r="V9" s="196">
        <v>3.64</v>
      </c>
      <c r="W9" s="196">
        <v>5.86</v>
      </c>
      <c r="X9" s="196">
        <v>20.94</v>
      </c>
      <c r="Y9" s="196">
        <v>0</v>
      </c>
      <c r="Z9" s="196">
        <v>53.59</v>
      </c>
      <c r="AA9" s="196">
        <v>19.96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9.99</v>
      </c>
      <c r="AS9" s="196">
        <v>16.760000000000002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5.3</v>
      </c>
      <c r="L10" s="196">
        <v>472.5</v>
      </c>
      <c r="M10" s="196">
        <v>1.01</v>
      </c>
      <c r="N10" s="196">
        <v>1.3</v>
      </c>
      <c r="O10" s="196">
        <v>0</v>
      </c>
      <c r="P10" s="196">
        <v>1.36</v>
      </c>
      <c r="Q10" s="196">
        <v>3.42</v>
      </c>
      <c r="R10" s="196">
        <v>2.79</v>
      </c>
      <c r="S10" s="196">
        <v>5.21</v>
      </c>
      <c r="T10" s="196">
        <v>0</v>
      </c>
      <c r="U10" s="196">
        <v>0.92</v>
      </c>
      <c r="V10" s="196">
        <v>3.64</v>
      </c>
      <c r="W10" s="196">
        <v>5.86</v>
      </c>
      <c r="X10" s="196">
        <v>22.55</v>
      </c>
      <c r="Y10" s="196">
        <v>0</v>
      </c>
      <c r="Z10" s="196">
        <v>53.59</v>
      </c>
      <c r="AA10" s="196">
        <v>19.96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9.99</v>
      </c>
      <c r="AS10" s="196">
        <v>16.760000000000002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5.3</v>
      </c>
      <c r="L11" s="196">
        <v>472.5</v>
      </c>
      <c r="M11" s="196">
        <v>1.02</v>
      </c>
      <c r="N11" s="196">
        <v>1.3</v>
      </c>
      <c r="O11" s="196">
        <v>0</v>
      </c>
      <c r="P11" s="196">
        <v>1.36</v>
      </c>
      <c r="Q11" s="196">
        <v>3.42</v>
      </c>
      <c r="R11" s="196">
        <v>3.99</v>
      </c>
      <c r="S11" s="196">
        <v>5.21</v>
      </c>
      <c r="T11" s="196">
        <v>0</v>
      </c>
      <c r="U11" s="196">
        <v>0.92</v>
      </c>
      <c r="V11" s="196">
        <v>3.64</v>
      </c>
      <c r="W11" s="196">
        <v>5.86</v>
      </c>
      <c r="X11" s="196">
        <v>24.16</v>
      </c>
      <c r="Y11" s="196">
        <v>0</v>
      </c>
      <c r="Z11" s="196">
        <v>53.59</v>
      </c>
      <c r="AA11" s="196">
        <v>19.72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9.99</v>
      </c>
      <c r="AS11" s="196">
        <v>16.760000000000002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5.5</v>
      </c>
      <c r="L12" s="196">
        <v>472.5</v>
      </c>
      <c r="M12" s="196">
        <v>1.02</v>
      </c>
      <c r="N12" s="196">
        <v>1.3</v>
      </c>
      <c r="O12" s="196">
        <v>0</v>
      </c>
      <c r="P12" s="196">
        <v>1.36</v>
      </c>
      <c r="Q12" s="196">
        <v>3.42</v>
      </c>
      <c r="R12" s="196">
        <v>5.2</v>
      </c>
      <c r="S12" s="196">
        <v>5.21</v>
      </c>
      <c r="T12" s="196">
        <v>0</v>
      </c>
      <c r="U12" s="196">
        <v>0.92</v>
      </c>
      <c r="V12" s="196">
        <v>3.64</v>
      </c>
      <c r="W12" s="196">
        <v>5.86</v>
      </c>
      <c r="X12" s="196">
        <v>24.16</v>
      </c>
      <c r="Y12" s="196">
        <v>0</v>
      </c>
      <c r="Z12" s="196">
        <v>53.59</v>
      </c>
      <c r="AA12" s="196">
        <v>19.72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9.99</v>
      </c>
      <c r="AS12" s="196">
        <v>16.760000000000002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5.5</v>
      </c>
      <c r="L13" s="196">
        <v>472.5</v>
      </c>
      <c r="M13" s="196">
        <v>1.02</v>
      </c>
      <c r="N13" s="196">
        <v>1.3</v>
      </c>
      <c r="O13" s="196">
        <v>0</v>
      </c>
      <c r="P13" s="196">
        <v>1.36</v>
      </c>
      <c r="Q13" s="196">
        <v>3.42</v>
      </c>
      <c r="R13" s="196">
        <v>6.4</v>
      </c>
      <c r="S13" s="196">
        <v>5.21</v>
      </c>
      <c r="T13" s="196">
        <v>0</v>
      </c>
      <c r="U13" s="196">
        <v>0.92</v>
      </c>
      <c r="V13" s="196">
        <v>3.64</v>
      </c>
      <c r="W13" s="196">
        <v>5.86</v>
      </c>
      <c r="X13" s="196">
        <v>25.77</v>
      </c>
      <c r="Y13" s="196">
        <v>0</v>
      </c>
      <c r="Z13" s="196">
        <v>53.59</v>
      </c>
      <c r="AA13" s="196">
        <v>19.72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9.99</v>
      </c>
      <c r="AS13" s="196">
        <v>16.760000000000002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5.7</v>
      </c>
      <c r="L14" s="196">
        <v>472.5</v>
      </c>
      <c r="M14" s="196">
        <v>1.02</v>
      </c>
      <c r="N14" s="196">
        <v>1.3</v>
      </c>
      <c r="O14" s="196">
        <v>0</v>
      </c>
      <c r="P14" s="196">
        <v>1.36</v>
      </c>
      <c r="Q14" s="196">
        <v>3.42</v>
      </c>
      <c r="R14" s="196">
        <v>7.22</v>
      </c>
      <c r="S14" s="196">
        <v>5.21</v>
      </c>
      <c r="T14" s="196">
        <v>0</v>
      </c>
      <c r="U14" s="196">
        <v>0.92</v>
      </c>
      <c r="V14" s="196">
        <v>3.64</v>
      </c>
      <c r="W14" s="196">
        <v>5.86</v>
      </c>
      <c r="X14" s="196">
        <v>25.77</v>
      </c>
      <c r="Y14" s="196">
        <v>0</v>
      </c>
      <c r="Z14" s="196">
        <v>53.59</v>
      </c>
      <c r="AA14" s="196">
        <v>19.72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9.99</v>
      </c>
      <c r="AS14" s="196">
        <v>16.760000000000002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5.7</v>
      </c>
      <c r="L15" s="196">
        <v>472.5</v>
      </c>
      <c r="M15" s="196">
        <v>1.02</v>
      </c>
      <c r="N15" s="196">
        <v>1.3</v>
      </c>
      <c r="O15" s="196">
        <v>0</v>
      </c>
      <c r="P15" s="196">
        <v>1.36</v>
      </c>
      <c r="Q15" s="196">
        <v>3.42</v>
      </c>
      <c r="R15" s="196">
        <v>7.22</v>
      </c>
      <c r="S15" s="196">
        <v>5.21</v>
      </c>
      <c r="T15" s="196">
        <v>0</v>
      </c>
      <c r="U15" s="196">
        <v>0.92</v>
      </c>
      <c r="V15" s="196">
        <v>3.64</v>
      </c>
      <c r="W15" s="196">
        <v>5.86</v>
      </c>
      <c r="X15" s="196">
        <v>27.38</v>
      </c>
      <c r="Y15" s="196">
        <v>0</v>
      </c>
      <c r="Z15" s="196">
        <v>53.59</v>
      </c>
      <c r="AA15" s="196">
        <v>19.72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9.99</v>
      </c>
      <c r="AS15" s="196">
        <v>16.760000000000002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5.91</v>
      </c>
      <c r="L16" s="196">
        <v>472.5</v>
      </c>
      <c r="M16" s="196">
        <v>1.02</v>
      </c>
      <c r="N16" s="196">
        <v>1.3</v>
      </c>
      <c r="O16" s="196">
        <v>0</v>
      </c>
      <c r="P16" s="196">
        <v>1.36</v>
      </c>
      <c r="Q16" s="196">
        <v>3.42</v>
      </c>
      <c r="R16" s="196">
        <v>7.22</v>
      </c>
      <c r="S16" s="196">
        <v>5.21</v>
      </c>
      <c r="T16" s="196">
        <v>0</v>
      </c>
      <c r="U16" s="196">
        <v>0.92</v>
      </c>
      <c r="V16" s="196">
        <v>3.64</v>
      </c>
      <c r="W16" s="196">
        <v>5.86</v>
      </c>
      <c r="X16" s="196">
        <v>27.38</v>
      </c>
      <c r="Y16" s="196">
        <v>0</v>
      </c>
      <c r="Z16" s="196">
        <v>53.59</v>
      </c>
      <c r="AA16" s="196">
        <v>19.72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9.99</v>
      </c>
      <c r="AS16" s="196">
        <v>16.760000000000002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5.91</v>
      </c>
      <c r="L17" s="196">
        <v>472.5</v>
      </c>
      <c r="M17" s="196">
        <v>1.02</v>
      </c>
      <c r="N17" s="196">
        <v>1.3</v>
      </c>
      <c r="O17" s="196">
        <v>0</v>
      </c>
      <c r="P17" s="196">
        <v>1.36</v>
      </c>
      <c r="Q17" s="196">
        <v>3.42</v>
      </c>
      <c r="R17" s="196">
        <v>7.22</v>
      </c>
      <c r="S17" s="196">
        <v>5.21</v>
      </c>
      <c r="T17" s="196">
        <v>0</v>
      </c>
      <c r="U17" s="196">
        <v>0.92</v>
      </c>
      <c r="V17" s="196">
        <v>3.64</v>
      </c>
      <c r="W17" s="196">
        <v>5.86</v>
      </c>
      <c r="X17" s="196">
        <v>28.99</v>
      </c>
      <c r="Y17" s="196">
        <v>0</v>
      </c>
      <c r="Z17" s="196">
        <v>53.59</v>
      </c>
      <c r="AA17" s="196">
        <v>19.72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9.99</v>
      </c>
      <c r="AS17" s="196">
        <v>16.760000000000002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6.11</v>
      </c>
      <c r="L18" s="196">
        <v>472.5</v>
      </c>
      <c r="M18" s="196">
        <v>1.02</v>
      </c>
      <c r="N18" s="196">
        <v>1.3</v>
      </c>
      <c r="O18" s="196">
        <v>0</v>
      </c>
      <c r="P18" s="196">
        <v>1.36</v>
      </c>
      <c r="Q18" s="196">
        <v>3.42</v>
      </c>
      <c r="R18" s="196">
        <v>7.22</v>
      </c>
      <c r="S18" s="196">
        <v>5.21</v>
      </c>
      <c r="T18" s="196">
        <v>0</v>
      </c>
      <c r="U18" s="196">
        <v>0.92</v>
      </c>
      <c r="V18" s="196">
        <v>3.64</v>
      </c>
      <c r="W18" s="196">
        <v>5.86</v>
      </c>
      <c r="X18" s="196">
        <v>28.99</v>
      </c>
      <c r="Y18" s="196">
        <v>0</v>
      </c>
      <c r="Z18" s="196">
        <v>53.59</v>
      </c>
      <c r="AA18" s="196">
        <v>19.72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9.99</v>
      </c>
      <c r="AS18" s="196">
        <v>16.760000000000002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6.11</v>
      </c>
      <c r="L19" s="196">
        <v>472.5</v>
      </c>
      <c r="M19" s="196">
        <v>1.02</v>
      </c>
      <c r="N19" s="196">
        <v>1.3</v>
      </c>
      <c r="O19" s="196">
        <v>0</v>
      </c>
      <c r="P19" s="196">
        <v>1.36</v>
      </c>
      <c r="Q19" s="196">
        <v>3.42</v>
      </c>
      <c r="R19" s="196">
        <v>7.22</v>
      </c>
      <c r="S19" s="196">
        <v>5.21</v>
      </c>
      <c r="T19" s="196">
        <v>0</v>
      </c>
      <c r="U19" s="196">
        <v>0.92</v>
      </c>
      <c r="V19" s="196">
        <v>3.64</v>
      </c>
      <c r="W19" s="196">
        <v>5.86</v>
      </c>
      <c r="X19" s="196">
        <v>30.8</v>
      </c>
      <c r="Y19" s="196">
        <v>0</v>
      </c>
      <c r="Z19" s="196">
        <v>53.59</v>
      </c>
      <c r="AA19" s="196">
        <v>19.72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9.99</v>
      </c>
      <c r="AS19" s="196">
        <v>16.760000000000002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6.11</v>
      </c>
      <c r="L20" s="196">
        <v>472.5</v>
      </c>
      <c r="M20" s="196">
        <v>1.02</v>
      </c>
      <c r="N20" s="196">
        <v>1.3</v>
      </c>
      <c r="O20" s="196">
        <v>0</v>
      </c>
      <c r="P20" s="196">
        <v>1.36</v>
      </c>
      <c r="Q20" s="196">
        <v>3.42</v>
      </c>
      <c r="R20" s="196">
        <v>7.22</v>
      </c>
      <c r="S20" s="196">
        <v>5.21</v>
      </c>
      <c r="T20" s="196">
        <v>0</v>
      </c>
      <c r="U20" s="196">
        <v>0.92</v>
      </c>
      <c r="V20" s="196">
        <v>3.64</v>
      </c>
      <c r="W20" s="196">
        <v>5.86</v>
      </c>
      <c r="X20" s="196">
        <v>30.8</v>
      </c>
      <c r="Y20" s="196">
        <v>0</v>
      </c>
      <c r="Z20" s="196">
        <v>53.59</v>
      </c>
      <c r="AA20" s="196">
        <v>19.72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9.99</v>
      </c>
      <c r="AS20" s="196">
        <v>16.760000000000002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6.31</v>
      </c>
      <c r="L21" s="196">
        <v>472.5</v>
      </c>
      <c r="M21" s="196">
        <v>6.24</v>
      </c>
      <c r="N21" s="196">
        <v>1.3</v>
      </c>
      <c r="O21" s="196">
        <v>0</v>
      </c>
      <c r="P21" s="196">
        <v>1.36</v>
      </c>
      <c r="Q21" s="196">
        <v>3.42</v>
      </c>
      <c r="R21" s="196">
        <v>7.22</v>
      </c>
      <c r="S21" s="196">
        <v>5.21</v>
      </c>
      <c r="T21" s="196">
        <v>0</v>
      </c>
      <c r="U21" s="196">
        <v>0.92</v>
      </c>
      <c r="V21" s="196">
        <v>3.64</v>
      </c>
      <c r="W21" s="196">
        <v>5.86</v>
      </c>
      <c r="X21" s="196">
        <v>30.8</v>
      </c>
      <c r="Y21" s="196">
        <v>0</v>
      </c>
      <c r="Z21" s="196">
        <v>53.59</v>
      </c>
      <c r="AA21" s="196">
        <v>19.96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9.99</v>
      </c>
      <c r="AS21" s="196">
        <v>16.760000000000002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6.52</v>
      </c>
      <c r="L22" s="196">
        <v>472.5</v>
      </c>
      <c r="M22" s="196">
        <v>3.75</v>
      </c>
      <c r="N22" s="196">
        <v>1.3</v>
      </c>
      <c r="O22" s="196">
        <v>0</v>
      </c>
      <c r="P22" s="196">
        <v>1.36</v>
      </c>
      <c r="Q22" s="196">
        <v>3.42</v>
      </c>
      <c r="R22" s="196">
        <v>7.22</v>
      </c>
      <c r="S22" s="196">
        <v>5.21</v>
      </c>
      <c r="T22" s="196">
        <v>0</v>
      </c>
      <c r="U22" s="196">
        <v>0.92</v>
      </c>
      <c r="V22" s="196">
        <v>3.64</v>
      </c>
      <c r="W22" s="196">
        <v>5.86</v>
      </c>
      <c r="X22" s="196">
        <v>30.8</v>
      </c>
      <c r="Y22" s="196">
        <v>0</v>
      </c>
      <c r="Z22" s="196">
        <v>53.59</v>
      </c>
      <c r="AA22" s="196">
        <v>19.96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9.99</v>
      </c>
      <c r="AS22" s="196">
        <v>16.760000000000002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6.52</v>
      </c>
      <c r="L23" s="196">
        <v>472.5</v>
      </c>
      <c r="M23" s="196">
        <v>1.01</v>
      </c>
      <c r="N23" s="196">
        <v>1.3</v>
      </c>
      <c r="O23" s="196">
        <v>0</v>
      </c>
      <c r="P23" s="196">
        <v>1.36</v>
      </c>
      <c r="Q23" s="196">
        <v>3.42</v>
      </c>
      <c r="R23" s="196">
        <v>7.22</v>
      </c>
      <c r="S23" s="196">
        <v>5.21</v>
      </c>
      <c r="T23" s="196">
        <v>0</v>
      </c>
      <c r="U23" s="196">
        <v>0.92</v>
      </c>
      <c r="V23" s="196">
        <v>3.64</v>
      </c>
      <c r="W23" s="196">
        <v>5.86</v>
      </c>
      <c r="X23" s="196">
        <v>30.8</v>
      </c>
      <c r="Y23" s="196">
        <v>0</v>
      </c>
      <c r="Z23" s="196">
        <v>53.59</v>
      </c>
      <c r="AA23" s="196">
        <v>19.96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9.99</v>
      </c>
      <c r="AS23" s="196">
        <v>16.760000000000002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6.72</v>
      </c>
      <c r="L24" s="196">
        <v>472.5</v>
      </c>
      <c r="M24" s="196">
        <v>1.01</v>
      </c>
      <c r="N24" s="196">
        <v>1.3</v>
      </c>
      <c r="O24" s="196">
        <v>0</v>
      </c>
      <c r="P24" s="196">
        <v>1.36</v>
      </c>
      <c r="Q24" s="196">
        <v>3.42</v>
      </c>
      <c r="R24" s="196">
        <v>7.23</v>
      </c>
      <c r="S24" s="196">
        <v>5.21</v>
      </c>
      <c r="T24" s="196">
        <v>0</v>
      </c>
      <c r="U24" s="196">
        <v>0.92</v>
      </c>
      <c r="V24" s="196">
        <v>3.64</v>
      </c>
      <c r="W24" s="196">
        <v>5.86</v>
      </c>
      <c r="X24" s="196">
        <v>30.8</v>
      </c>
      <c r="Y24" s="196">
        <v>0</v>
      </c>
      <c r="Z24" s="196">
        <v>53.59</v>
      </c>
      <c r="AA24" s="196">
        <v>19.96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9.99</v>
      </c>
      <c r="AS24" s="196">
        <v>16.760000000000002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6.93</v>
      </c>
      <c r="L25" s="196">
        <v>472.5</v>
      </c>
      <c r="M25" s="196">
        <v>1.01</v>
      </c>
      <c r="N25" s="196">
        <v>1.3</v>
      </c>
      <c r="O25" s="196">
        <v>0</v>
      </c>
      <c r="P25" s="196">
        <v>1.36</v>
      </c>
      <c r="Q25" s="196">
        <v>3.42</v>
      </c>
      <c r="R25" s="196">
        <v>7.23</v>
      </c>
      <c r="S25" s="196">
        <v>5.21</v>
      </c>
      <c r="T25" s="196">
        <v>0</v>
      </c>
      <c r="U25" s="196">
        <v>0.92</v>
      </c>
      <c r="V25" s="196">
        <v>3.64</v>
      </c>
      <c r="W25" s="196">
        <v>5.91</v>
      </c>
      <c r="X25" s="196">
        <v>30.8</v>
      </c>
      <c r="Y25" s="196">
        <v>0</v>
      </c>
      <c r="Z25" s="196">
        <v>53.59</v>
      </c>
      <c r="AA25" s="196">
        <v>19.96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9.99</v>
      </c>
      <c r="AS25" s="196">
        <v>16.760000000000002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7.13</v>
      </c>
      <c r="L26" s="196">
        <v>472.5</v>
      </c>
      <c r="M26" s="196">
        <v>1.01</v>
      </c>
      <c r="N26" s="196">
        <v>1.3</v>
      </c>
      <c r="O26" s="196">
        <v>0</v>
      </c>
      <c r="P26" s="196">
        <v>1.36</v>
      </c>
      <c r="Q26" s="196">
        <v>3.42</v>
      </c>
      <c r="R26" s="196">
        <v>7.23</v>
      </c>
      <c r="S26" s="196">
        <v>5.21</v>
      </c>
      <c r="T26" s="196">
        <v>0</v>
      </c>
      <c r="U26" s="196">
        <v>0.92</v>
      </c>
      <c r="V26" s="196">
        <v>3.64</v>
      </c>
      <c r="W26" s="196">
        <v>5.86</v>
      </c>
      <c r="X26" s="196">
        <v>30.8</v>
      </c>
      <c r="Y26" s="196">
        <v>0</v>
      </c>
      <c r="Z26" s="196">
        <v>53.59</v>
      </c>
      <c r="AA26" s="196">
        <v>19.96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9.99</v>
      </c>
      <c r="AS26" s="196">
        <v>16.760000000000002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7.38</v>
      </c>
      <c r="L27" s="196">
        <v>472.5</v>
      </c>
      <c r="M27" s="196">
        <v>1.01</v>
      </c>
      <c r="N27" s="196">
        <v>1.3</v>
      </c>
      <c r="O27" s="196">
        <v>0</v>
      </c>
      <c r="P27" s="196">
        <v>1.36</v>
      </c>
      <c r="Q27" s="196">
        <v>4.2</v>
      </c>
      <c r="R27" s="196">
        <v>7.23</v>
      </c>
      <c r="S27" s="196">
        <v>5.21</v>
      </c>
      <c r="T27" s="196">
        <v>0</v>
      </c>
      <c r="U27" s="196">
        <v>0.92</v>
      </c>
      <c r="V27" s="196">
        <v>3.64</v>
      </c>
      <c r="W27" s="196">
        <v>0.38</v>
      </c>
      <c r="X27" s="196">
        <v>16.170000000000002</v>
      </c>
      <c r="Y27" s="196">
        <v>0</v>
      </c>
      <c r="Z27" s="196">
        <v>29.48</v>
      </c>
      <c r="AA27" s="196">
        <v>19.96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9.83</v>
      </c>
      <c r="AS27" s="196">
        <v>16.690000000000001</v>
      </c>
      <c r="AT27" s="196">
        <v>28.24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7.43</v>
      </c>
      <c r="L28" s="196">
        <v>472.5</v>
      </c>
      <c r="M28" s="196">
        <v>1.01</v>
      </c>
      <c r="N28" s="196">
        <v>1.3</v>
      </c>
      <c r="O28" s="196">
        <v>0</v>
      </c>
      <c r="P28" s="196">
        <v>1.36</v>
      </c>
      <c r="Q28" s="196">
        <v>3.44</v>
      </c>
      <c r="R28" s="196">
        <v>7.23</v>
      </c>
      <c r="S28" s="196">
        <v>5.21</v>
      </c>
      <c r="T28" s="196">
        <v>0</v>
      </c>
      <c r="U28" s="196">
        <v>0.92</v>
      </c>
      <c r="V28" s="196">
        <v>3.64</v>
      </c>
      <c r="W28" s="196">
        <v>0.38</v>
      </c>
      <c r="X28" s="196">
        <v>16.170000000000002</v>
      </c>
      <c r="Y28" s="196">
        <v>0</v>
      </c>
      <c r="Z28" s="196">
        <v>2.79</v>
      </c>
      <c r="AA28" s="196">
        <v>19.96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9.83</v>
      </c>
      <c r="AS28" s="196">
        <v>16.690000000000001</v>
      </c>
      <c r="AT28" s="196">
        <v>28.24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4.8499999999999996</v>
      </c>
      <c r="L29" s="196">
        <v>472.5</v>
      </c>
      <c r="M29" s="196">
        <v>1.01</v>
      </c>
      <c r="N29" s="196">
        <v>1.3</v>
      </c>
      <c r="O29" s="196">
        <v>0</v>
      </c>
      <c r="P29" s="196">
        <v>1.36</v>
      </c>
      <c r="Q29" s="196">
        <v>3.42</v>
      </c>
      <c r="R29" s="196">
        <v>0.47</v>
      </c>
      <c r="S29" s="196">
        <v>0.28999999999999998</v>
      </c>
      <c r="T29" s="196">
        <v>0</v>
      </c>
      <c r="U29" s="196">
        <v>0.92</v>
      </c>
      <c r="V29" s="196">
        <v>1.1599999999999999</v>
      </c>
      <c r="W29" s="196">
        <v>0.38</v>
      </c>
      <c r="X29" s="196">
        <v>16.170000000000002</v>
      </c>
      <c r="Y29" s="196">
        <v>0</v>
      </c>
      <c r="Z29" s="196">
        <v>2.79</v>
      </c>
      <c r="AA29" s="196">
        <v>0.99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9.83</v>
      </c>
      <c r="AS29" s="196">
        <v>16.690000000000001</v>
      </c>
      <c r="AT29" s="196">
        <v>28.24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4.8499999999999996</v>
      </c>
      <c r="L30" s="196">
        <v>472.5</v>
      </c>
      <c r="M30" s="196">
        <v>1.01</v>
      </c>
      <c r="N30" s="196">
        <v>1.3</v>
      </c>
      <c r="O30" s="196">
        <v>0</v>
      </c>
      <c r="P30" s="196">
        <v>1.36</v>
      </c>
      <c r="Q30" s="196">
        <v>3.42</v>
      </c>
      <c r="R30" s="196">
        <v>0.47</v>
      </c>
      <c r="S30" s="196">
        <v>0.28999999999999998</v>
      </c>
      <c r="T30" s="196">
        <v>0</v>
      </c>
      <c r="U30" s="196">
        <v>0.92</v>
      </c>
      <c r="V30" s="196">
        <v>0.2</v>
      </c>
      <c r="W30" s="196">
        <v>0.38</v>
      </c>
      <c r="X30" s="196">
        <v>16.170000000000002</v>
      </c>
      <c r="Y30" s="196">
        <v>0</v>
      </c>
      <c r="Z30" s="196">
        <v>2.79</v>
      </c>
      <c r="AA30" s="196">
        <v>0.99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9.83</v>
      </c>
      <c r="AS30" s="196">
        <v>16.690000000000001</v>
      </c>
      <c r="AT30" s="196">
        <v>28.24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4.8499999999999996</v>
      </c>
      <c r="L31" s="196">
        <v>472.5</v>
      </c>
      <c r="M31" s="196">
        <v>1.01</v>
      </c>
      <c r="N31" s="196">
        <v>1.3</v>
      </c>
      <c r="O31" s="196">
        <v>0</v>
      </c>
      <c r="P31" s="196">
        <v>1.36</v>
      </c>
      <c r="Q31" s="196">
        <v>3.42</v>
      </c>
      <c r="R31" s="196">
        <v>0.47</v>
      </c>
      <c r="S31" s="196">
        <v>0.28999999999999998</v>
      </c>
      <c r="T31" s="196">
        <v>0</v>
      </c>
      <c r="U31" s="196">
        <v>0.92</v>
      </c>
      <c r="V31" s="196">
        <v>0.2</v>
      </c>
      <c r="W31" s="196">
        <v>0.38</v>
      </c>
      <c r="X31" s="196">
        <v>16.170000000000002</v>
      </c>
      <c r="Y31" s="196">
        <v>0</v>
      </c>
      <c r="Z31" s="196">
        <v>2.79</v>
      </c>
      <c r="AA31" s="196">
        <v>0.99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9.83</v>
      </c>
      <c r="AS31" s="196">
        <v>16.690000000000001</v>
      </c>
      <c r="AT31" s="196">
        <v>28.24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4.8499999999999996</v>
      </c>
      <c r="L32" s="196">
        <v>472.5</v>
      </c>
      <c r="M32" s="196">
        <v>1.01</v>
      </c>
      <c r="N32" s="196">
        <v>1.3</v>
      </c>
      <c r="O32" s="196">
        <v>0</v>
      </c>
      <c r="P32" s="196">
        <v>1.36</v>
      </c>
      <c r="Q32" s="196">
        <v>3.42</v>
      </c>
      <c r="R32" s="196">
        <v>0.47</v>
      </c>
      <c r="S32" s="196">
        <v>0.28999999999999998</v>
      </c>
      <c r="T32" s="196">
        <v>0</v>
      </c>
      <c r="U32" s="196">
        <v>0.92</v>
      </c>
      <c r="V32" s="196">
        <v>0.2</v>
      </c>
      <c r="W32" s="196">
        <v>0.38</v>
      </c>
      <c r="X32" s="196">
        <v>16.170000000000002</v>
      </c>
      <c r="Y32" s="196">
        <v>0</v>
      </c>
      <c r="Z32" s="196">
        <v>2.79</v>
      </c>
      <c r="AA32" s="196">
        <v>0.99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9.83</v>
      </c>
      <c r="AS32" s="196">
        <v>16.690000000000001</v>
      </c>
      <c r="AT32" s="196">
        <v>28.24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4.8499999999999996</v>
      </c>
      <c r="L33" s="196">
        <v>438.5</v>
      </c>
      <c r="M33" s="196">
        <v>1.01</v>
      </c>
      <c r="N33" s="196">
        <v>1.3</v>
      </c>
      <c r="O33" s="196">
        <v>0</v>
      </c>
      <c r="P33" s="196">
        <v>1.36</v>
      </c>
      <c r="Q33" s="196">
        <v>3.42</v>
      </c>
      <c r="R33" s="196">
        <v>0.47</v>
      </c>
      <c r="S33" s="196">
        <v>0.28999999999999998</v>
      </c>
      <c r="T33" s="196">
        <v>0</v>
      </c>
      <c r="U33" s="196">
        <v>0.92</v>
      </c>
      <c r="V33" s="196">
        <v>0.2</v>
      </c>
      <c r="W33" s="196">
        <v>0.38</v>
      </c>
      <c r="X33" s="196">
        <v>16.170000000000002</v>
      </c>
      <c r="Y33" s="196">
        <v>0</v>
      </c>
      <c r="Z33" s="196">
        <v>2.79</v>
      </c>
      <c r="AA33" s="196">
        <v>0.99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12.13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9.83</v>
      </c>
      <c r="AS33" s="196">
        <v>16.690000000000001</v>
      </c>
      <c r="AT33" s="196">
        <v>28.24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4.8499999999999996</v>
      </c>
      <c r="L34" s="196">
        <v>408.5</v>
      </c>
      <c r="M34" s="196">
        <v>1.01</v>
      </c>
      <c r="N34" s="196">
        <v>1.3</v>
      </c>
      <c r="O34" s="196">
        <v>0</v>
      </c>
      <c r="P34" s="196">
        <v>1.36</v>
      </c>
      <c r="Q34" s="196">
        <v>3.42</v>
      </c>
      <c r="R34" s="196">
        <v>0.47</v>
      </c>
      <c r="S34" s="196">
        <v>0.28999999999999998</v>
      </c>
      <c r="T34" s="196">
        <v>0</v>
      </c>
      <c r="U34" s="196">
        <v>0.92</v>
      </c>
      <c r="V34" s="196">
        <v>0.2</v>
      </c>
      <c r="W34" s="196">
        <v>0.38</v>
      </c>
      <c r="X34" s="196">
        <v>16.170000000000002</v>
      </c>
      <c r="Y34" s="196">
        <v>0</v>
      </c>
      <c r="Z34" s="196">
        <v>2.79</v>
      </c>
      <c r="AA34" s="196">
        <v>0.99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12.13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9.83</v>
      </c>
      <c r="AS34" s="196">
        <v>16.690000000000001</v>
      </c>
      <c r="AT34" s="196">
        <v>28.24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4.8499999999999996</v>
      </c>
      <c r="L35" s="196">
        <v>384.5</v>
      </c>
      <c r="M35" s="196">
        <v>1.01</v>
      </c>
      <c r="N35" s="196">
        <v>1.3</v>
      </c>
      <c r="O35" s="196">
        <v>0</v>
      </c>
      <c r="P35" s="196">
        <v>1.36</v>
      </c>
      <c r="Q35" s="196">
        <v>3.42</v>
      </c>
      <c r="R35" s="196">
        <v>0.47</v>
      </c>
      <c r="S35" s="196">
        <v>0.28999999999999998</v>
      </c>
      <c r="T35" s="196">
        <v>0</v>
      </c>
      <c r="U35" s="196">
        <v>0.92</v>
      </c>
      <c r="V35" s="196">
        <v>0.2</v>
      </c>
      <c r="W35" s="196">
        <v>0.38</v>
      </c>
      <c r="X35" s="196">
        <v>16.170000000000002</v>
      </c>
      <c r="Y35" s="196">
        <v>0</v>
      </c>
      <c r="Z35" s="196">
        <v>2.79</v>
      </c>
      <c r="AA35" s="196">
        <v>0.99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12.13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9.83</v>
      </c>
      <c r="AS35" s="196">
        <v>16.690000000000001</v>
      </c>
      <c r="AT35" s="196">
        <v>28.24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4.8499999999999996</v>
      </c>
      <c r="L36" s="196">
        <v>384.5</v>
      </c>
      <c r="M36" s="196">
        <v>1.01</v>
      </c>
      <c r="N36" s="196">
        <v>1.3</v>
      </c>
      <c r="O36" s="196">
        <v>0</v>
      </c>
      <c r="P36" s="196">
        <v>1.36</v>
      </c>
      <c r="Q36" s="196">
        <v>0.67</v>
      </c>
      <c r="R36" s="196">
        <v>0.47</v>
      </c>
      <c r="S36" s="196">
        <v>0.28999999999999998</v>
      </c>
      <c r="T36" s="196">
        <v>0</v>
      </c>
      <c r="U36" s="196">
        <v>0.92</v>
      </c>
      <c r="V36" s="196">
        <v>0.2</v>
      </c>
      <c r="W36" s="196">
        <v>0.38</v>
      </c>
      <c r="X36" s="196">
        <v>16.170000000000002</v>
      </c>
      <c r="Y36" s="196">
        <v>0</v>
      </c>
      <c r="Z36" s="196">
        <v>2.79</v>
      </c>
      <c r="AA36" s="196">
        <v>0.99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12.13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9.83</v>
      </c>
      <c r="AS36" s="196">
        <v>16.690000000000001</v>
      </c>
      <c r="AT36" s="196">
        <v>28.24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4.8499999999999996</v>
      </c>
      <c r="L37" s="196">
        <v>384.5</v>
      </c>
      <c r="M37" s="196">
        <v>1.01</v>
      </c>
      <c r="N37" s="196">
        <v>1.3</v>
      </c>
      <c r="O37" s="196">
        <v>0</v>
      </c>
      <c r="P37" s="196">
        <v>1.36</v>
      </c>
      <c r="Q37" s="196">
        <v>0.23</v>
      </c>
      <c r="R37" s="196">
        <v>0.47</v>
      </c>
      <c r="S37" s="196">
        <v>0.28999999999999998</v>
      </c>
      <c r="T37" s="196">
        <v>0</v>
      </c>
      <c r="U37" s="196">
        <v>0.92</v>
      </c>
      <c r="V37" s="196">
        <v>0.2</v>
      </c>
      <c r="W37" s="196">
        <v>0.38</v>
      </c>
      <c r="X37" s="196">
        <v>16.170000000000002</v>
      </c>
      <c r="Y37" s="196">
        <v>0</v>
      </c>
      <c r="Z37" s="196">
        <v>2.79</v>
      </c>
      <c r="AA37" s="196">
        <v>0.99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12.13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9.83</v>
      </c>
      <c r="AS37" s="196">
        <v>16.690000000000001</v>
      </c>
      <c r="AT37" s="196">
        <v>28.24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4.8499999999999996</v>
      </c>
      <c r="L38" s="196">
        <v>384.5</v>
      </c>
      <c r="M38" s="196">
        <v>1.01</v>
      </c>
      <c r="N38" s="196">
        <v>1.3</v>
      </c>
      <c r="O38" s="196">
        <v>0</v>
      </c>
      <c r="P38" s="196">
        <v>1.36</v>
      </c>
      <c r="Q38" s="196">
        <v>0.23</v>
      </c>
      <c r="R38" s="196">
        <v>0.47</v>
      </c>
      <c r="S38" s="196">
        <v>0.28999999999999998</v>
      </c>
      <c r="T38" s="196">
        <v>0</v>
      </c>
      <c r="U38" s="196">
        <v>0.92</v>
      </c>
      <c r="V38" s="196">
        <v>0.2</v>
      </c>
      <c r="W38" s="196">
        <v>0.38</v>
      </c>
      <c r="X38" s="196">
        <v>16.170000000000002</v>
      </c>
      <c r="Y38" s="196">
        <v>0</v>
      </c>
      <c r="Z38" s="196">
        <v>2.79</v>
      </c>
      <c r="AA38" s="196">
        <v>0.99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9.83</v>
      </c>
      <c r="AS38" s="196">
        <v>16.690000000000001</v>
      </c>
      <c r="AT38" s="196">
        <v>28.24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4.8499999999999996</v>
      </c>
      <c r="L39" s="196">
        <v>384.5</v>
      </c>
      <c r="M39" s="196">
        <v>1.01</v>
      </c>
      <c r="N39" s="196">
        <v>1.3</v>
      </c>
      <c r="O39" s="196">
        <v>0</v>
      </c>
      <c r="P39" s="196">
        <v>1.36</v>
      </c>
      <c r="Q39" s="196">
        <v>0.23</v>
      </c>
      <c r="R39" s="196">
        <v>0.47</v>
      </c>
      <c r="S39" s="196">
        <v>0.28999999999999998</v>
      </c>
      <c r="T39" s="196">
        <v>0</v>
      </c>
      <c r="U39" s="196">
        <v>0.92</v>
      </c>
      <c r="V39" s="196">
        <v>0.2</v>
      </c>
      <c r="W39" s="196">
        <v>0.38</v>
      </c>
      <c r="X39" s="196">
        <v>16.170000000000002</v>
      </c>
      <c r="Y39" s="196">
        <v>0</v>
      </c>
      <c r="Z39" s="196">
        <v>2.79</v>
      </c>
      <c r="AA39" s="196">
        <v>0.99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9.83</v>
      </c>
      <c r="AS39" s="196">
        <v>16.690000000000001</v>
      </c>
      <c r="AT39" s="196">
        <v>28.24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4.8499999999999996</v>
      </c>
      <c r="L40" s="196">
        <v>384.5</v>
      </c>
      <c r="M40" s="196">
        <v>1.01</v>
      </c>
      <c r="N40" s="196">
        <v>1.3</v>
      </c>
      <c r="O40" s="196">
        <v>0</v>
      </c>
      <c r="P40" s="196">
        <v>1.36</v>
      </c>
      <c r="Q40" s="196">
        <v>0.23</v>
      </c>
      <c r="R40" s="196">
        <v>0.47</v>
      </c>
      <c r="S40" s="196">
        <v>0.28999999999999998</v>
      </c>
      <c r="T40" s="196">
        <v>0</v>
      </c>
      <c r="U40" s="196">
        <v>0.92</v>
      </c>
      <c r="V40" s="196">
        <v>0.2</v>
      </c>
      <c r="W40" s="196">
        <v>0.38</v>
      </c>
      <c r="X40" s="196">
        <v>16.170000000000002</v>
      </c>
      <c r="Y40" s="196">
        <v>0</v>
      </c>
      <c r="Z40" s="196">
        <v>2.79</v>
      </c>
      <c r="AA40" s="196">
        <v>0.99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9.83</v>
      </c>
      <c r="AS40" s="196">
        <v>16.690000000000001</v>
      </c>
      <c r="AT40" s="196">
        <v>28.24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4.8499999999999996</v>
      </c>
      <c r="L41" s="196">
        <v>384.5</v>
      </c>
      <c r="M41" s="196">
        <v>1.01</v>
      </c>
      <c r="N41" s="196">
        <v>1.3</v>
      </c>
      <c r="O41" s="196">
        <v>0</v>
      </c>
      <c r="P41" s="196">
        <v>1.36</v>
      </c>
      <c r="Q41" s="196">
        <v>0.23</v>
      </c>
      <c r="R41" s="196">
        <v>0.47</v>
      </c>
      <c r="S41" s="196">
        <v>0.28999999999999998</v>
      </c>
      <c r="T41" s="196">
        <v>0</v>
      </c>
      <c r="U41" s="196">
        <v>0.92</v>
      </c>
      <c r="V41" s="196">
        <v>0.2</v>
      </c>
      <c r="W41" s="196">
        <v>0.38</v>
      </c>
      <c r="X41" s="196">
        <v>16.170000000000002</v>
      </c>
      <c r="Y41" s="196">
        <v>0</v>
      </c>
      <c r="Z41" s="196">
        <v>2.79</v>
      </c>
      <c r="AA41" s="196">
        <v>0.99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9.83</v>
      </c>
      <c r="AS41" s="196">
        <v>16.66</v>
      </c>
      <c r="AT41" s="196">
        <v>28.24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4.8499999999999996</v>
      </c>
      <c r="L42" s="196">
        <v>384.5</v>
      </c>
      <c r="M42" s="196">
        <v>1.01</v>
      </c>
      <c r="N42" s="196">
        <v>1.3</v>
      </c>
      <c r="O42" s="196">
        <v>0</v>
      </c>
      <c r="P42" s="196">
        <v>1.36</v>
      </c>
      <c r="Q42" s="196">
        <v>0.23</v>
      </c>
      <c r="R42" s="196">
        <v>0.47</v>
      </c>
      <c r="S42" s="196">
        <v>0.28999999999999998</v>
      </c>
      <c r="T42" s="196">
        <v>0</v>
      </c>
      <c r="U42" s="196">
        <v>0.92</v>
      </c>
      <c r="V42" s="196">
        <v>0.2</v>
      </c>
      <c r="W42" s="196">
        <v>0.38</v>
      </c>
      <c r="X42" s="196">
        <v>16.170000000000002</v>
      </c>
      <c r="Y42" s="196">
        <v>0</v>
      </c>
      <c r="Z42" s="196">
        <v>2.79</v>
      </c>
      <c r="AA42" s="196">
        <v>0.99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9.83</v>
      </c>
      <c r="AS42" s="196">
        <v>16.66</v>
      </c>
      <c r="AT42" s="196">
        <v>28.24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4.8499999999999996</v>
      </c>
      <c r="L43" s="196">
        <v>384.5</v>
      </c>
      <c r="M43" s="196">
        <v>1.01</v>
      </c>
      <c r="N43" s="196">
        <v>1.3</v>
      </c>
      <c r="O43" s="196">
        <v>0</v>
      </c>
      <c r="P43" s="196">
        <v>1.36</v>
      </c>
      <c r="Q43" s="196">
        <v>0.23</v>
      </c>
      <c r="R43" s="196">
        <v>0.47</v>
      </c>
      <c r="S43" s="196">
        <v>0.28999999999999998</v>
      </c>
      <c r="T43" s="196">
        <v>0</v>
      </c>
      <c r="U43" s="196">
        <v>0.92</v>
      </c>
      <c r="V43" s="196">
        <v>0.2</v>
      </c>
      <c r="W43" s="196">
        <v>0.38</v>
      </c>
      <c r="X43" s="196">
        <v>1.63</v>
      </c>
      <c r="Y43" s="196">
        <v>0</v>
      </c>
      <c r="Z43" s="196">
        <v>2.79</v>
      </c>
      <c r="AA43" s="196">
        <v>0.99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9.83</v>
      </c>
      <c r="AS43" s="196">
        <v>16.559999999999999</v>
      </c>
      <c r="AT43" s="196">
        <v>28.24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4.8499999999999996</v>
      </c>
      <c r="L44" s="196">
        <v>384.5</v>
      </c>
      <c r="M44" s="196">
        <v>1.01</v>
      </c>
      <c r="N44" s="196">
        <v>1.3</v>
      </c>
      <c r="O44" s="196">
        <v>0</v>
      </c>
      <c r="P44" s="196">
        <v>1.36</v>
      </c>
      <c r="Q44" s="196">
        <v>0.23</v>
      </c>
      <c r="R44" s="196">
        <v>0.47</v>
      </c>
      <c r="S44" s="196">
        <v>0.28999999999999998</v>
      </c>
      <c r="T44" s="196">
        <v>0</v>
      </c>
      <c r="U44" s="196">
        <v>0.92</v>
      </c>
      <c r="V44" s="196">
        <v>0.2</v>
      </c>
      <c r="W44" s="196">
        <v>0.38</v>
      </c>
      <c r="X44" s="196">
        <v>1.63</v>
      </c>
      <c r="Y44" s="196">
        <v>0</v>
      </c>
      <c r="Z44" s="196">
        <v>2.79</v>
      </c>
      <c r="AA44" s="196">
        <v>0.99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9.83</v>
      </c>
      <c r="AS44" s="196">
        <v>16.559999999999999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4.8499999999999996</v>
      </c>
      <c r="L45" s="196">
        <v>384.5</v>
      </c>
      <c r="M45" s="196">
        <v>1.01</v>
      </c>
      <c r="N45" s="196">
        <v>1.3</v>
      </c>
      <c r="O45" s="196">
        <v>0</v>
      </c>
      <c r="P45" s="196">
        <v>1.36</v>
      </c>
      <c r="Q45" s="196">
        <v>0.23</v>
      </c>
      <c r="R45" s="196">
        <v>0.47</v>
      </c>
      <c r="S45" s="196">
        <v>0.28999999999999998</v>
      </c>
      <c r="T45" s="196">
        <v>0</v>
      </c>
      <c r="U45" s="196">
        <v>0.92</v>
      </c>
      <c r="V45" s="196">
        <v>0.2</v>
      </c>
      <c r="W45" s="196">
        <v>0.38</v>
      </c>
      <c r="X45" s="196">
        <v>1.63</v>
      </c>
      <c r="Y45" s="196">
        <v>0</v>
      </c>
      <c r="Z45" s="196">
        <v>2.79</v>
      </c>
      <c r="AA45" s="196">
        <v>0.99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9.83</v>
      </c>
      <c r="AS45" s="196">
        <v>16.559999999999999</v>
      </c>
      <c r="AT45" s="196">
        <v>28.24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4.8499999999999996</v>
      </c>
      <c r="L46" s="196">
        <v>384.5</v>
      </c>
      <c r="M46" s="196">
        <v>1.01</v>
      </c>
      <c r="N46" s="196">
        <v>1.3</v>
      </c>
      <c r="O46" s="196">
        <v>0</v>
      </c>
      <c r="P46" s="196">
        <v>1.36</v>
      </c>
      <c r="Q46" s="196">
        <v>0.23</v>
      </c>
      <c r="R46" s="196">
        <v>0.47</v>
      </c>
      <c r="S46" s="196">
        <v>0.28999999999999998</v>
      </c>
      <c r="T46" s="196">
        <v>0</v>
      </c>
      <c r="U46" s="196">
        <v>0.92</v>
      </c>
      <c r="V46" s="196">
        <v>0.2</v>
      </c>
      <c r="W46" s="196">
        <v>0.38</v>
      </c>
      <c r="X46" s="196">
        <v>1.63</v>
      </c>
      <c r="Y46" s="196">
        <v>0</v>
      </c>
      <c r="Z46" s="196">
        <v>2.79</v>
      </c>
      <c r="AA46" s="196">
        <v>0.99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9.83</v>
      </c>
      <c r="AS46" s="196">
        <v>16.559999999999999</v>
      </c>
      <c r="AT46" s="196">
        <v>28.24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4.8499999999999996</v>
      </c>
      <c r="L47" s="196">
        <v>384.5</v>
      </c>
      <c r="M47" s="196">
        <v>1.01</v>
      </c>
      <c r="N47" s="196">
        <v>1.3</v>
      </c>
      <c r="O47" s="196">
        <v>0</v>
      </c>
      <c r="P47" s="196">
        <v>1.36</v>
      </c>
      <c r="Q47" s="196">
        <v>0.23</v>
      </c>
      <c r="R47" s="196">
        <v>0.47</v>
      </c>
      <c r="S47" s="196">
        <v>0.28999999999999998</v>
      </c>
      <c r="T47" s="196">
        <v>0</v>
      </c>
      <c r="U47" s="196">
        <v>0.92</v>
      </c>
      <c r="V47" s="196">
        <v>0.2</v>
      </c>
      <c r="W47" s="196">
        <v>0.38</v>
      </c>
      <c r="X47" s="196">
        <v>1.63</v>
      </c>
      <c r="Y47" s="196">
        <v>0</v>
      </c>
      <c r="Z47" s="196">
        <v>2.79</v>
      </c>
      <c r="AA47" s="196">
        <v>0.99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9.66</v>
      </c>
      <c r="AS47" s="196">
        <v>16.559999999999999</v>
      </c>
      <c r="AT47" s="196">
        <v>28.24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4.8499999999999996</v>
      </c>
      <c r="L48" s="196">
        <v>384.5</v>
      </c>
      <c r="M48" s="196">
        <v>1.01</v>
      </c>
      <c r="N48" s="196">
        <v>1.3</v>
      </c>
      <c r="O48" s="196">
        <v>0</v>
      </c>
      <c r="P48" s="196">
        <v>1.36</v>
      </c>
      <c r="Q48" s="196">
        <v>0.23</v>
      </c>
      <c r="R48" s="196">
        <v>0.47</v>
      </c>
      <c r="S48" s="196">
        <v>0.28999999999999998</v>
      </c>
      <c r="T48" s="196">
        <v>0</v>
      </c>
      <c r="U48" s="196">
        <v>0.92</v>
      </c>
      <c r="V48" s="196">
        <v>0.2</v>
      </c>
      <c r="W48" s="196">
        <v>0.38</v>
      </c>
      <c r="X48" s="196">
        <v>1.63</v>
      </c>
      <c r="Y48" s="196">
        <v>0</v>
      </c>
      <c r="Z48" s="196">
        <v>2.79</v>
      </c>
      <c r="AA48" s="196">
        <v>0.99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9.66</v>
      </c>
      <c r="AS48" s="196">
        <v>16.559999999999999</v>
      </c>
      <c r="AT48" s="196">
        <v>28.24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4.7300000000000004</v>
      </c>
      <c r="L49" s="196">
        <v>384.5</v>
      </c>
      <c r="M49" s="196">
        <v>1.01</v>
      </c>
      <c r="N49" s="196">
        <v>1.3</v>
      </c>
      <c r="O49" s="196">
        <v>0</v>
      </c>
      <c r="P49" s="196">
        <v>1.36</v>
      </c>
      <c r="Q49" s="196">
        <v>0.23</v>
      </c>
      <c r="R49" s="196">
        <v>0.47</v>
      </c>
      <c r="S49" s="196">
        <v>0.28999999999999998</v>
      </c>
      <c r="T49" s="196">
        <v>0</v>
      </c>
      <c r="U49" s="196">
        <v>0.92</v>
      </c>
      <c r="V49" s="196">
        <v>0.2</v>
      </c>
      <c r="W49" s="196">
        <v>0.38</v>
      </c>
      <c r="X49" s="196">
        <v>1.63</v>
      </c>
      <c r="Y49" s="196">
        <v>0</v>
      </c>
      <c r="Z49" s="196">
        <v>2.79</v>
      </c>
      <c r="AA49" s="196">
        <v>0.99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9.66</v>
      </c>
      <c r="AS49" s="196">
        <v>16.559999999999999</v>
      </c>
      <c r="AT49" s="196">
        <v>28.24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4.8499999999999996</v>
      </c>
      <c r="L50" s="196">
        <v>384.5</v>
      </c>
      <c r="M50" s="196">
        <v>1.01</v>
      </c>
      <c r="N50" s="196">
        <v>1.3</v>
      </c>
      <c r="O50" s="196">
        <v>0</v>
      </c>
      <c r="P50" s="196">
        <v>1.36</v>
      </c>
      <c r="Q50" s="196">
        <v>0.23</v>
      </c>
      <c r="R50" s="196">
        <v>0.47</v>
      </c>
      <c r="S50" s="196">
        <v>0.28999999999999998</v>
      </c>
      <c r="T50" s="196">
        <v>0</v>
      </c>
      <c r="U50" s="196">
        <v>0.92</v>
      </c>
      <c r="V50" s="196">
        <v>0.2</v>
      </c>
      <c r="W50" s="196">
        <v>0.38</v>
      </c>
      <c r="X50" s="196">
        <v>1.63</v>
      </c>
      <c r="Y50" s="196">
        <v>0</v>
      </c>
      <c r="Z50" s="196">
        <v>2.79</v>
      </c>
      <c r="AA50" s="196">
        <v>0.99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9.66</v>
      </c>
      <c r="AS50" s="196">
        <v>16.559999999999999</v>
      </c>
      <c r="AT50" s="196">
        <v>28.24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4.8</v>
      </c>
      <c r="L51" s="196">
        <v>384.5</v>
      </c>
      <c r="M51" s="196">
        <v>1.01</v>
      </c>
      <c r="N51" s="196">
        <v>1.3</v>
      </c>
      <c r="O51" s="196">
        <v>0</v>
      </c>
      <c r="P51" s="196">
        <v>1.36</v>
      </c>
      <c r="Q51" s="196">
        <v>0.23</v>
      </c>
      <c r="R51" s="196">
        <v>0.47</v>
      </c>
      <c r="S51" s="196">
        <v>0.28999999999999998</v>
      </c>
      <c r="T51" s="196">
        <v>0</v>
      </c>
      <c r="U51" s="196">
        <v>0.92</v>
      </c>
      <c r="V51" s="196">
        <v>0.2</v>
      </c>
      <c r="W51" s="196">
        <v>0.38</v>
      </c>
      <c r="X51" s="196">
        <v>1.63</v>
      </c>
      <c r="Y51" s="196">
        <v>0</v>
      </c>
      <c r="Z51" s="196">
        <v>2.79</v>
      </c>
      <c r="AA51" s="196">
        <v>0.99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9.66</v>
      </c>
      <c r="AS51" s="196">
        <v>16.559999999999999</v>
      </c>
      <c r="AT51" s="196">
        <v>28.24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4.8499999999999996</v>
      </c>
      <c r="L52" s="196">
        <v>384.5</v>
      </c>
      <c r="M52" s="196">
        <v>1.01</v>
      </c>
      <c r="N52" s="196">
        <v>1.3</v>
      </c>
      <c r="O52" s="196">
        <v>0</v>
      </c>
      <c r="P52" s="196">
        <v>1.36</v>
      </c>
      <c r="Q52" s="196">
        <v>0.23</v>
      </c>
      <c r="R52" s="196">
        <v>0.47</v>
      </c>
      <c r="S52" s="196">
        <v>0.28999999999999998</v>
      </c>
      <c r="T52" s="196">
        <v>0</v>
      </c>
      <c r="U52" s="196">
        <v>0.92</v>
      </c>
      <c r="V52" s="196">
        <v>0.2</v>
      </c>
      <c r="W52" s="196">
        <v>0.38</v>
      </c>
      <c r="X52" s="196">
        <v>1.63</v>
      </c>
      <c r="Y52" s="196">
        <v>0</v>
      </c>
      <c r="Z52" s="196">
        <v>2.79</v>
      </c>
      <c r="AA52" s="196">
        <v>0.99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9.66</v>
      </c>
      <c r="AS52" s="196">
        <v>16.559999999999999</v>
      </c>
      <c r="AT52" s="196">
        <v>28.24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4.68</v>
      </c>
      <c r="L53" s="196">
        <v>384.5</v>
      </c>
      <c r="M53" s="196">
        <v>1.01</v>
      </c>
      <c r="N53" s="196">
        <v>1.3</v>
      </c>
      <c r="O53" s="196">
        <v>0</v>
      </c>
      <c r="P53" s="196">
        <v>1.36</v>
      </c>
      <c r="Q53" s="196">
        <v>0.23</v>
      </c>
      <c r="R53" s="196">
        <v>0.47</v>
      </c>
      <c r="S53" s="196">
        <v>0.28999999999999998</v>
      </c>
      <c r="T53" s="196">
        <v>0</v>
      </c>
      <c r="U53" s="196">
        <v>0.92</v>
      </c>
      <c r="V53" s="196">
        <v>0.2</v>
      </c>
      <c r="W53" s="196">
        <v>0.38</v>
      </c>
      <c r="X53" s="196">
        <v>1.63</v>
      </c>
      <c r="Y53" s="196">
        <v>0</v>
      </c>
      <c r="Z53" s="196">
        <v>2.79</v>
      </c>
      <c r="AA53" s="196">
        <v>0.99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9.66</v>
      </c>
      <c r="AS53" s="196">
        <v>16.559999999999999</v>
      </c>
      <c r="AT53" s="196">
        <v>28.24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4.8499999999999996</v>
      </c>
      <c r="L54" s="196">
        <v>408.5</v>
      </c>
      <c r="M54" s="196">
        <v>1.01</v>
      </c>
      <c r="N54" s="196">
        <v>1.3</v>
      </c>
      <c r="O54" s="196">
        <v>0</v>
      </c>
      <c r="P54" s="196">
        <v>1.36</v>
      </c>
      <c r="Q54" s="196">
        <v>0.23</v>
      </c>
      <c r="R54" s="196">
        <v>0.47</v>
      </c>
      <c r="S54" s="196">
        <v>0.28999999999999998</v>
      </c>
      <c r="T54" s="196">
        <v>0</v>
      </c>
      <c r="U54" s="196">
        <v>0.92</v>
      </c>
      <c r="V54" s="196">
        <v>0.2</v>
      </c>
      <c r="W54" s="196">
        <v>0.38</v>
      </c>
      <c r="X54" s="196">
        <v>1.63</v>
      </c>
      <c r="Y54" s="196">
        <v>0</v>
      </c>
      <c r="Z54" s="196">
        <v>2.79</v>
      </c>
      <c r="AA54" s="196">
        <v>0.99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9.66</v>
      </c>
      <c r="AS54" s="196">
        <v>16.559999999999999</v>
      </c>
      <c r="AT54" s="196">
        <v>28.24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5.22</v>
      </c>
      <c r="L55" s="196">
        <v>448.5</v>
      </c>
      <c r="M55" s="196">
        <v>1.01</v>
      </c>
      <c r="N55" s="196">
        <v>1.3</v>
      </c>
      <c r="O55" s="196">
        <v>0</v>
      </c>
      <c r="P55" s="196">
        <v>1.36</v>
      </c>
      <c r="Q55" s="196">
        <v>3.42</v>
      </c>
      <c r="R55" s="196">
        <v>0</v>
      </c>
      <c r="S55" s="196">
        <v>5.21</v>
      </c>
      <c r="T55" s="196">
        <v>0</v>
      </c>
      <c r="U55" s="196">
        <v>0.92</v>
      </c>
      <c r="V55" s="196">
        <v>0</v>
      </c>
      <c r="W55" s="196">
        <v>0.38</v>
      </c>
      <c r="X55" s="196">
        <v>1.63</v>
      </c>
      <c r="Y55" s="196">
        <v>0</v>
      </c>
      <c r="Z55" s="196">
        <v>2.79</v>
      </c>
      <c r="AA55" s="196">
        <v>0.99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9.66</v>
      </c>
      <c r="AS55" s="196">
        <v>16.559999999999999</v>
      </c>
      <c r="AT55" s="196">
        <v>28.24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4.8499999999999996</v>
      </c>
      <c r="L56" s="196">
        <v>472.5</v>
      </c>
      <c r="M56" s="196">
        <v>1.01</v>
      </c>
      <c r="N56" s="196">
        <v>1.3</v>
      </c>
      <c r="O56" s="196">
        <v>0</v>
      </c>
      <c r="P56" s="196">
        <v>1.36</v>
      </c>
      <c r="Q56" s="196">
        <v>3.42</v>
      </c>
      <c r="R56" s="196">
        <v>0.47</v>
      </c>
      <c r="S56" s="196">
        <v>5.21</v>
      </c>
      <c r="T56" s="196">
        <v>0</v>
      </c>
      <c r="U56" s="196">
        <v>0.92</v>
      </c>
      <c r="V56" s="196">
        <v>0.2</v>
      </c>
      <c r="W56" s="196">
        <v>0.38</v>
      </c>
      <c r="X56" s="196">
        <v>1.63</v>
      </c>
      <c r="Y56" s="196">
        <v>0</v>
      </c>
      <c r="Z56" s="196">
        <v>2.79</v>
      </c>
      <c r="AA56" s="196">
        <v>0.99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9.66</v>
      </c>
      <c r="AS56" s="196">
        <v>16.559999999999999</v>
      </c>
      <c r="AT56" s="196">
        <v>28.24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0.34</v>
      </c>
      <c r="L57" s="196">
        <v>472.5</v>
      </c>
      <c r="M57" s="196">
        <v>1.01</v>
      </c>
      <c r="N57" s="196">
        <v>1.3</v>
      </c>
      <c r="O57" s="196">
        <v>0</v>
      </c>
      <c r="P57" s="196">
        <v>1.36</v>
      </c>
      <c r="Q57" s="196">
        <v>3.42</v>
      </c>
      <c r="R57" s="196">
        <v>0.47</v>
      </c>
      <c r="S57" s="196">
        <v>5.21</v>
      </c>
      <c r="T57" s="196">
        <v>0</v>
      </c>
      <c r="U57" s="196">
        <v>0.92</v>
      </c>
      <c r="V57" s="196">
        <v>0.2</v>
      </c>
      <c r="W57" s="196">
        <v>0.38</v>
      </c>
      <c r="X57" s="196">
        <v>1.63</v>
      </c>
      <c r="Y57" s="196">
        <v>0</v>
      </c>
      <c r="Z57" s="196">
        <v>2.79</v>
      </c>
      <c r="AA57" s="196">
        <v>0.99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9.66</v>
      </c>
      <c r="AS57" s="196">
        <v>16.559999999999999</v>
      </c>
      <c r="AT57" s="196">
        <v>28.24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0.34</v>
      </c>
      <c r="L58" s="196">
        <v>472.5</v>
      </c>
      <c r="M58" s="196">
        <v>1.01</v>
      </c>
      <c r="N58" s="196">
        <v>1.3</v>
      </c>
      <c r="O58" s="196">
        <v>0</v>
      </c>
      <c r="P58" s="196">
        <v>1.36</v>
      </c>
      <c r="Q58" s="196">
        <v>3.42</v>
      </c>
      <c r="R58" s="196">
        <v>0.47</v>
      </c>
      <c r="S58" s="196">
        <v>5.21</v>
      </c>
      <c r="T58" s="196">
        <v>0</v>
      </c>
      <c r="U58" s="196">
        <v>0.92</v>
      </c>
      <c r="V58" s="196">
        <v>0.2</v>
      </c>
      <c r="W58" s="196">
        <v>0.38</v>
      </c>
      <c r="X58" s="196">
        <v>1.63</v>
      </c>
      <c r="Y58" s="196">
        <v>0</v>
      </c>
      <c r="Z58" s="196">
        <v>2.79</v>
      </c>
      <c r="AA58" s="196">
        <v>0.99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9.66</v>
      </c>
      <c r="AS58" s="196">
        <v>16.559999999999999</v>
      </c>
      <c r="AT58" s="196">
        <v>28.24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0.34</v>
      </c>
      <c r="L59" s="196">
        <v>472.5</v>
      </c>
      <c r="M59" s="196">
        <v>1.01</v>
      </c>
      <c r="N59" s="196">
        <v>1.3</v>
      </c>
      <c r="O59" s="196">
        <v>0</v>
      </c>
      <c r="P59" s="196">
        <v>1.36</v>
      </c>
      <c r="Q59" s="196">
        <v>3.42</v>
      </c>
      <c r="R59" s="196">
        <v>0.47</v>
      </c>
      <c r="S59" s="196">
        <v>0.28999999999999998</v>
      </c>
      <c r="T59" s="196">
        <v>0</v>
      </c>
      <c r="U59" s="196">
        <v>0.92</v>
      </c>
      <c r="V59" s="196">
        <v>0.2</v>
      </c>
      <c r="W59" s="196">
        <v>0.38</v>
      </c>
      <c r="X59" s="196">
        <v>1.63</v>
      </c>
      <c r="Y59" s="196">
        <v>0</v>
      </c>
      <c r="Z59" s="196">
        <v>2.79</v>
      </c>
      <c r="AA59" s="196">
        <v>0.48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9.66</v>
      </c>
      <c r="AS59" s="196">
        <v>16.559999999999999</v>
      </c>
      <c r="AT59" s="196">
        <v>28.24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0.34</v>
      </c>
      <c r="L60" s="196">
        <v>448.5</v>
      </c>
      <c r="M60" s="196">
        <v>1.01</v>
      </c>
      <c r="N60" s="196">
        <v>1.3</v>
      </c>
      <c r="O60" s="196">
        <v>0</v>
      </c>
      <c r="P60" s="196">
        <v>1.36</v>
      </c>
      <c r="Q60" s="196">
        <v>3.42</v>
      </c>
      <c r="R60" s="196">
        <v>0.47</v>
      </c>
      <c r="S60" s="196">
        <v>0.28999999999999998</v>
      </c>
      <c r="T60" s="196">
        <v>0</v>
      </c>
      <c r="U60" s="196">
        <v>0.92</v>
      </c>
      <c r="V60" s="196">
        <v>0.2</v>
      </c>
      <c r="W60" s="196">
        <v>0.38</v>
      </c>
      <c r="X60" s="196">
        <v>1.63</v>
      </c>
      <c r="Y60" s="196">
        <v>0</v>
      </c>
      <c r="Z60" s="196">
        <v>0</v>
      </c>
      <c r="AA60" s="196">
        <v>0.48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9.66</v>
      </c>
      <c r="AS60" s="196">
        <v>16.559999999999999</v>
      </c>
      <c r="AT60" s="196">
        <v>28.24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0.34</v>
      </c>
      <c r="L61" s="196">
        <v>428.5</v>
      </c>
      <c r="M61" s="196">
        <v>1.01</v>
      </c>
      <c r="N61" s="196">
        <v>1.3</v>
      </c>
      <c r="O61" s="196">
        <v>0</v>
      </c>
      <c r="P61" s="196">
        <v>1.36</v>
      </c>
      <c r="Q61" s="196">
        <v>3.42</v>
      </c>
      <c r="R61" s="196">
        <v>0.47</v>
      </c>
      <c r="S61" s="196">
        <v>0.28999999999999998</v>
      </c>
      <c r="T61" s="196">
        <v>0</v>
      </c>
      <c r="U61" s="196">
        <v>0.92</v>
      </c>
      <c r="V61" s="196">
        <v>0.21</v>
      </c>
      <c r="W61" s="196">
        <v>0.38</v>
      </c>
      <c r="X61" s="196">
        <v>1.63</v>
      </c>
      <c r="Y61" s="196">
        <v>0</v>
      </c>
      <c r="Z61" s="196">
        <v>0</v>
      </c>
      <c r="AA61" s="196">
        <v>0.99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9.66</v>
      </c>
      <c r="AS61" s="196">
        <v>16.559999999999999</v>
      </c>
      <c r="AT61" s="196">
        <v>28.24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0.34</v>
      </c>
      <c r="L62" s="196">
        <v>428.5</v>
      </c>
      <c r="M62" s="196">
        <v>1.01</v>
      </c>
      <c r="N62" s="196">
        <v>1.3</v>
      </c>
      <c r="O62" s="196">
        <v>0</v>
      </c>
      <c r="P62" s="196">
        <v>1.36</v>
      </c>
      <c r="Q62" s="196">
        <v>3.42</v>
      </c>
      <c r="R62" s="196">
        <v>0.47</v>
      </c>
      <c r="S62" s="196">
        <v>0.28999999999999998</v>
      </c>
      <c r="T62" s="196">
        <v>0</v>
      </c>
      <c r="U62" s="196">
        <v>0.92</v>
      </c>
      <c r="V62" s="196">
        <v>0.21</v>
      </c>
      <c r="W62" s="196">
        <v>0.38</v>
      </c>
      <c r="X62" s="196">
        <v>1.63</v>
      </c>
      <c r="Y62" s="196">
        <v>0</v>
      </c>
      <c r="Z62" s="196">
        <v>2.79</v>
      </c>
      <c r="AA62" s="196">
        <v>0.99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9.66</v>
      </c>
      <c r="AS62" s="196">
        <v>16.559999999999999</v>
      </c>
      <c r="AT62" s="196">
        <v>28.24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0.34</v>
      </c>
      <c r="L63" s="196">
        <v>408.5</v>
      </c>
      <c r="M63" s="196">
        <v>1.01</v>
      </c>
      <c r="N63" s="196">
        <v>1.3</v>
      </c>
      <c r="O63" s="196">
        <v>0</v>
      </c>
      <c r="P63" s="196">
        <v>1.36</v>
      </c>
      <c r="Q63" s="196">
        <v>3.42</v>
      </c>
      <c r="R63" s="196">
        <v>0.47</v>
      </c>
      <c r="S63" s="196">
        <v>0.28999999999999998</v>
      </c>
      <c r="T63" s="196">
        <v>0</v>
      </c>
      <c r="U63" s="196">
        <v>0.92</v>
      </c>
      <c r="V63" s="196">
        <v>0.21</v>
      </c>
      <c r="W63" s="196">
        <v>0.38</v>
      </c>
      <c r="X63" s="196">
        <v>1.63</v>
      </c>
      <c r="Y63" s="196">
        <v>0</v>
      </c>
      <c r="Z63" s="196">
        <v>2.79</v>
      </c>
      <c r="AA63" s="196">
        <v>0.99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9.66</v>
      </c>
      <c r="AS63" s="196">
        <v>16.559999999999999</v>
      </c>
      <c r="AT63" s="196">
        <v>28.24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0.34</v>
      </c>
      <c r="L64" s="196">
        <v>408.5</v>
      </c>
      <c r="M64" s="196">
        <v>1.01</v>
      </c>
      <c r="N64" s="196">
        <v>1.3</v>
      </c>
      <c r="O64" s="196">
        <v>0</v>
      </c>
      <c r="P64" s="196">
        <v>1.36</v>
      </c>
      <c r="Q64" s="196">
        <v>3.42</v>
      </c>
      <c r="R64" s="196">
        <v>0.47</v>
      </c>
      <c r="S64" s="196">
        <v>0.28999999999999998</v>
      </c>
      <c r="T64" s="196">
        <v>0</v>
      </c>
      <c r="U64" s="196">
        <v>0.92</v>
      </c>
      <c r="V64" s="196">
        <v>0.21</v>
      </c>
      <c r="W64" s="196">
        <v>0.38</v>
      </c>
      <c r="X64" s="196">
        <v>1.63</v>
      </c>
      <c r="Y64" s="196">
        <v>0</v>
      </c>
      <c r="Z64" s="196">
        <v>2.79</v>
      </c>
      <c r="AA64" s="196">
        <v>0.99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9.66</v>
      </c>
      <c r="AS64" s="196">
        <v>16.559999999999999</v>
      </c>
      <c r="AT64" s="196">
        <v>28.24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0.34</v>
      </c>
      <c r="L65" s="196">
        <v>408.5</v>
      </c>
      <c r="M65" s="196">
        <v>1.01</v>
      </c>
      <c r="N65" s="196">
        <v>1.3</v>
      </c>
      <c r="O65" s="196">
        <v>0</v>
      </c>
      <c r="P65" s="196">
        <v>1.36</v>
      </c>
      <c r="Q65" s="196">
        <v>3.42</v>
      </c>
      <c r="R65" s="196">
        <v>0.47</v>
      </c>
      <c r="S65" s="196">
        <v>0.28999999999999998</v>
      </c>
      <c r="T65" s="196">
        <v>0</v>
      </c>
      <c r="U65" s="196">
        <v>0.92</v>
      </c>
      <c r="V65" s="196">
        <v>0.2</v>
      </c>
      <c r="W65" s="196">
        <v>0.38</v>
      </c>
      <c r="X65" s="196">
        <v>1.63</v>
      </c>
      <c r="Y65" s="196">
        <v>0</v>
      </c>
      <c r="Z65" s="196">
        <v>2.79</v>
      </c>
      <c r="AA65" s="196">
        <v>0.99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9.66</v>
      </c>
      <c r="AS65" s="196">
        <v>16.559999999999999</v>
      </c>
      <c r="AT65" s="196">
        <v>28.24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0.34</v>
      </c>
      <c r="L66" s="196">
        <v>408.5</v>
      </c>
      <c r="M66" s="196">
        <v>1.01</v>
      </c>
      <c r="N66" s="196">
        <v>1.3</v>
      </c>
      <c r="O66" s="196">
        <v>0</v>
      </c>
      <c r="P66" s="196">
        <v>1.36</v>
      </c>
      <c r="Q66" s="196">
        <v>3.42</v>
      </c>
      <c r="R66" s="196">
        <v>0.47</v>
      </c>
      <c r="S66" s="196">
        <v>0.28999999999999998</v>
      </c>
      <c r="T66" s="196">
        <v>0</v>
      </c>
      <c r="U66" s="196">
        <v>0.92</v>
      </c>
      <c r="V66" s="196">
        <v>0.2</v>
      </c>
      <c r="W66" s="196">
        <v>0.38</v>
      </c>
      <c r="X66" s="196">
        <v>1.63</v>
      </c>
      <c r="Y66" s="196">
        <v>0</v>
      </c>
      <c r="Z66" s="196">
        <v>2.79</v>
      </c>
      <c r="AA66" s="196">
        <v>0.99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9.66</v>
      </c>
      <c r="AS66" s="196">
        <v>16.559999999999999</v>
      </c>
      <c r="AT66" s="196">
        <v>28.24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1.32</v>
      </c>
      <c r="L67" s="196">
        <v>384.5</v>
      </c>
      <c r="M67" s="196">
        <v>1.01</v>
      </c>
      <c r="N67" s="196">
        <v>1.3</v>
      </c>
      <c r="O67" s="196">
        <v>0</v>
      </c>
      <c r="P67" s="196">
        <v>1.36</v>
      </c>
      <c r="Q67" s="196">
        <v>3.42</v>
      </c>
      <c r="R67" s="196">
        <v>0.47</v>
      </c>
      <c r="S67" s="196">
        <v>0.28999999999999998</v>
      </c>
      <c r="T67" s="196">
        <v>0</v>
      </c>
      <c r="U67" s="196">
        <v>0.92</v>
      </c>
      <c r="V67" s="196">
        <v>0.2</v>
      </c>
      <c r="W67" s="196">
        <v>0.38</v>
      </c>
      <c r="X67" s="196">
        <v>1.63</v>
      </c>
      <c r="Y67" s="196">
        <v>0</v>
      </c>
      <c r="Z67" s="196">
        <v>2.79</v>
      </c>
      <c r="AA67" s="196">
        <v>0.99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11.68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9.66</v>
      </c>
      <c r="AS67" s="196">
        <v>16.559999999999999</v>
      </c>
      <c r="AT67" s="196">
        <v>28.24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0.86</v>
      </c>
      <c r="L68" s="196">
        <v>384.5</v>
      </c>
      <c r="M68" s="196">
        <v>1.01</v>
      </c>
      <c r="N68" s="196">
        <v>1.3</v>
      </c>
      <c r="O68" s="196">
        <v>0</v>
      </c>
      <c r="P68" s="196">
        <v>1.36</v>
      </c>
      <c r="Q68" s="196">
        <v>3.42</v>
      </c>
      <c r="R68" s="196">
        <v>0.47</v>
      </c>
      <c r="S68" s="196">
        <v>0.28999999999999998</v>
      </c>
      <c r="T68" s="196">
        <v>0</v>
      </c>
      <c r="U68" s="196">
        <v>0.92</v>
      </c>
      <c r="V68" s="196">
        <v>0.2</v>
      </c>
      <c r="W68" s="196">
        <v>0.38</v>
      </c>
      <c r="X68" s="196">
        <v>1.63</v>
      </c>
      <c r="Y68" s="196">
        <v>0</v>
      </c>
      <c r="Z68" s="196">
        <v>2.79</v>
      </c>
      <c r="AA68" s="196">
        <v>0.99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11.68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9.66</v>
      </c>
      <c r="AS68" s="196">
        <v>16.559999999999999</v>
      </c>
      <c r="AT68" s="196">
        <v>28.24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0.34</v>
      </c>
      <c r="L69" s="196">
        <v>384.5</v>
      </c>
      <c r="M69" s="196">
        <v>1.01</v>
      </c>
      <c r="N69" s="196">
        <v>1.3</v>
      </c>
      <c r="O69" s="196">
        <v>0</v>
      </c>
      <c r="P69" s="196">
        <v>1.36</v>
      </c>
      <c r="Q69" s="196">
        <v>1.21</v>
      </c>
      <c r="R69" s="196">
        <v>0.47</v>
      </c>
      <c r="S69" s="196">
        <v>0.28999999999999998</v>
      </c>
      <c r="T69" s="196">
        <v>0</v>
      </c>
      <c r="U69" s="196">
        <v>0.92</v>
      </c>
      <c r="V69" s="196">
        <v>0.2</v>
      </c>
      <c r="W69" s="196">
        <v>0.38</v>
      </c>
      <c r="X69" s="196">
        <v>1.63</v>
      </c>
      <c r="Y69" s="196">
        <v>0</v>
      </c>
      <c r="Z69" s="196">
        <v>2.79</v>
      </c>
      <c r="AA69" s="196">
        <v>0.99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9.66</v>
      </c>
      <c r="AS69" s="196">
        <v>16.559999999999999</v>
      </c>
      <c r="AT69" s="196">
        <v>28.24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0.34</v>
      </c>
      <c r="L70" s="196">
        <v>384.5</v>
      </c>
      <c r="M70" s="196">
        <v>1.01</v>
      </c>
      <c r="N70" s="196">
        <v>1.3</v>
      </c>
      <c r="O70" s="196">
        <v>0</v>
      </c>
      <c r="P70" s="196">
        <v>1.36</v>
      </c>
      <c r="Q70" s="196">
        <v>0.82</v>
      </c>
      <c r="R70" s="196">
        <v>0.47</v>
      </c>
      <c r="S70" s="196">
        <v>0.28999999999999998</v>
      </c>
      <c r="T70" s="196">
        <v>0</v>
      </c>
      <c r="U70" s="196">
        <v>0.92</v>
      </c>
      <c r="V70" s="196">
        <v>0.2</v>
      </c>
      <c r="W70" s="196">
        <v>0.38</v>
      </c>
      <c r="X70" s="196">
        <v>1.63</v>
      </c>
      <c r="Y70" s="196">
        <v>0</v>
      </c>
      <c r="Z70" s="196">
        <v>2.79</v>
      </c>
      <c r="AA70" s="196">
        <v>0.99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9.66</v>
      </c>
      <c r="AS70" s="196">
        <v>16.559999999999999</v>
      </c>
      <c r="AT70" s="196">
        <v>28.24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384.5</v>
      </c>
      <c r="M71" s="196">
        <v>1.01</v>
      </c>
      <c r="N71" s="196">
        <v>1.3</v>
      </c>
      <c r="O71" s="196">
        <v>0</v>
      </c>
      <c r="P71" s="196">
        <v>1.36</v>
      </c>
      <c r="Q71" s="196">
        <v>0.22</v>
      </c>
      <c r="R71" s="196">
        <v>1.68</v>
      </c>
      <c r="S71" s="196">
        <v>0.28999999999999998</v>
      </c>
      <c r="T71" s="196">
        <v>0</v>
      </c>
      <c r="U71" s="196">
        <v>0.92</v>
      </c>
      <c r="V71" s="196">
        <v>0.2</v>
      </c>
      <c r="W71" s="196">
        <v>0.38</v>
      </c>
      <c r="X71" s="196">
        <v>1.63</v>
      </c>
      <c r="Y71" s="196">
        <v>0</v>
      </c>
      <c r="Z71" s="196">
        <v>2.79</v>
      </c>
      <c r="AA71" s="196">
        <v>0.99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9.83</v>
      </c>
      <c r="AS71" s="196">
        <v>16.559999999999999</v>
      </c>
      <c r="AT71" s="196">
        <v>28.24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0.34</v>
      </c>
      <c r="L72" s="196">
        <v>384.5</v>
      </c>
      <c r="M72" s="196">
        <v>1.01</v>
      </c>
      <c r="N72" s="196">
        <v>1.3</v>
      </c>
      <c r="O72" s="196">
        <v>0</v>
      </c>
      <c r="P72" s="196">
        <v>1.36</v>
      </c>
      <c r="Q72" s="196">
        <v>0.22</v>
      </c>
      <c r="R72" s="196">
        <v>0.5</v>
      </c>
      <c r="S72" s="196">
        <v>0.28999999999999998</v>
      </c>
      <c r="T72" s="196">
        <v>0</v>
      </c>
      <c r="U72" s="196">
        <v>0.92</v>
      </c>
      <c r="V72" s="196">
        <v>0.2</v>
      </c>
      <c r="W72" s="196">
        <v>0.38</v>
      </c>
      <c r="X72" s="196">
        <v>1.63</v>
      </c>
      <c r="Y72" s="196">
        <v>0</v>
      </c>
      <c r="Z72" s="196">
        <v>2.79</v>
      </c>
      <c r="AA72" s="196">
        <v>0.99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9.83</v>
      </c>
      <c r="AS72" s="196">
        <v>16.559999999999999</v>
      </c>
      <c r="AT72" s="196">
        <v>28.24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0.34</v>
      </c>
      <c r="L73" s="196">
        <v>368.54</v>
      </c>
      <c r="M73" s="196">
        <v>1.01</v>
      </c>
      <c r="N73" s="196">
        <v>1.3</v>
      </c>
      <c r="O73" s="196">
        <v>0</v>
      </c>
      <c r="P73" s="196">
        <v>1.36</v>
      </c>
      <c r="Q73" s="196">
        <v>0.23</v>
      </c>
      <c r="R73" s="196">
        <v>0.47</v>
      </c>
      <c r="S73" s="196">
        <v>0</v>
      </c>
      <c r="T73" s="196">
        <v>0</v>
      </c>
      <c r="U73" s="196">
        <v>0.92</v>
      </c>
      <c r="V73" s="196">
        <v>0.2</v>
      </c>
      <c r="W73" s="196">
        <v>0.38</v>
      </c>
      <c r="X73" s="196">
        <v>1.63</v>
      </c>
      <c r="Y73" s="196">
        <v>0</v>
      </c>
      <c r="Z73" s="196">
        <v>2.79</v>
      </c>
      <c r="AA73" s="196">
        <v>0.99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9.83</v>
      </c>
      <c r="AS73" s="196">
        <v>16.559999999999999</v>
      </c>
      <c r="AT73" s="196">
        <v>28.24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0.34</v>
      </c>
      <c r="L74" s="196">
        <v>384.5</v>
      </c>
      <c r="M74" s="196">
        <v>1.01</v>
      </c>
      <c r="N74" s="196">
        <v>1.3</v>
      </c>
      <c r="O74" s="196">
        <v>0</v>
      </c>
      <c r="P74" s="196">
        <v>1.36</v>
      </c>
      <c r="Q74" s="196">
        <v>0.23</v>
      </c>
      <c r="R74" s="196">
        <v>0.47</v>
      </c>
      <c r="S74" s="196">
        <v>0</v>
      </c>
      <c r="T74" s="196">
        <v>0</v>
      </c>
      <c r="U74" s="196">
        <v>0.92</v>
      </c>
      <c r="V74" s="196">
        <v>0.2</v>
      </c>
      <c r="W74" s="196">
        <v>0.38</v>
      </c>
      <c r="X74" s="196">
        <v>1.63</v>
      </c>
      <c r="Y74" s="196">
        <v>0</v>
      </c>
      <c r="Z74" s="196">
        <v>2.79</v>
      </c>
      <c r="AA74" s="196">
        <v>0.99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9.83</v>
      </c>
      <c r="AS74" s="196">
        <v>16.559999999999999</v>
      </c>
      <c r="AT74" s="196">
        <v>28.24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0.34</v>
      </c>
      <c r="L75" s="196">
        <v>384.5</v>
      </c>
      <c r="M75" s="196">
        <v>1.01</v>
      </c>
      <c r="N75" s="196">
        <v>1.3</v>
      </c>
      <c r="O75" s="196">
        <v>0</v>
      </c>
      <c r="P75" s="196">
        <v>1.36</v>
      </c>
      <c r="Q75" s="196">
        <v>0.23</v>
      </c>
      <c r="R75" s="196">
        <v>0.47</v>
      </c>
      <c r="S75" s="196">
        <v>0.28999999999999998</v>
      </c>
      <c r="T75" s="196">
        <v>0</v>
      </c>
      <c r="U75" s="196">
        <v>0.92</v>
      </c>
      <c r="V75" s="196">
        <v>0.2</v>
      </c>
      <c r="W75" s="196">
        <v>0.38</v>
      </c>
      <c r="X75" s="196">
        <v>1.63</v>
      </c>
      <c r="Y75" s="196">
        <v>0</v>
      </c>
      <c r="Z75" s="196">
        <v>2.79</v>
      </c>
      <c r="AA75" s="196">
        <v>0.99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9.83</v>
      </c>
      <c r="AS75" s="196">
        <v>16.559999999999999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0.34</v>
      </c>
      <c r="L76" s="196">
        <v>384.5</v>
      </c>
      <c r="M76" s="196">
        <v>1.01</v>
      </c>
      <c r="N76" s="196">
        <v>1.3</v>
      </c>
      <c r="O76" s="196">
        <v>0</v>
      </c>
      <c r="P76" s="196">
        <v>1.36</v>
      </c>
      <c r="Q76" s="196">
        <v>0.23</v>
      </c>
      <c r="R76" s="196">
        <v>0.47</v>
      </c>
      <c r="S76" s="196">
        <v>0.28999999999999998</v>
      </c>
      <c r="T76" s="196">
        <v>0</v>
      </c>
      <c r="U76" s="196">
        <v>0.92</v>
      </c>
      <c r="V76" s="196">
        <v>0.2</v>
      </c>
      <c r="W76" s="196">
        <v>0.38</v>
      </c>
      <c r="X76" s="196">
        <v>1.63</v>
      </c>
      <c r="Y76" s="196">
        <v>0</v>
      </c>
      <c r="Z76" s="196">
        <v>2.79</v>
      </c>
      <c r="AA76" s="196">
        <v>0.99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9.83</v>
      </c>
      <c r="AS76" s="196">
        <v>16.559999999999999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0.17</v>
      </c>
      <c r="L77" s="196">
        <v>384.5</v>
      </c>
      <c r="M77" s="196">
        <v>1.01</v>
      </c>
      <c r="N77" s="196">
        <v>1.3</v>
      </c>
      <c r="O77" s="196">
        <v>0</v>
      </c>
      <c r="P77" s="196">
        <v>1.36</v>
      </c>
      <c r="Q77" s="196">
        <v>0.23</v>
      </c>
      <c r="R77" s="196">
        <v>0.47</v>
      </c>
      <c r="S77" s="196">
        <v>0.28999999999999998</v>
      </c>
      <c r="T77" s="196">
        <v>0</v>
      </c>
      <c r="U77" s="196">
        <v>0.92</v>
      </c>
      <c r="V77" s="196">
        <v>0.2</v>
      </c>
      <c r="W77" s="196">
        <v>0.38</v>
      </c>
      <c r="X77" s="196">
        <v>1.63</v>
      </c>
      <c r="Y77" s="196">
        <v>0</v>
      </c>
      <c r="Z77" s="196">
        <v>2.79</v>
      </c>
      <c r="AA77" s="196">
        <v>0.99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9.66</v>
      </c>
      <c r="AS77" s="196">
        <v>16.559999999999999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0.17</v>
      </c>
      <c r="L78" s="196">
        <v>384.5</v>
      </c>
      <c r="M78" s="196">
        <v>1.01</v>
      </c>
      <c r="N78" s="196">
        <v>1.3</v>
      </c>
      <c r="O78" s="196">
        <v>0</v>
      </c>
      <c r="P78" s="196">
        <v>1.36</v>
      </c>
      <c r="Q78" s="196">
        <v>0.23</v>
      </c>
      <c r="R78" s="196">
        <v>0.47</v>
      </c>
      <c r="S78" s="196">
        <v>0.28999999999999998</v>
      </c>
      <c r="T78" s="196">
        <v>0</v>
      </c>
      <c r="U78" s="196">
        <v>0.92</v>
      </c>
      <c r="V78" s="196">
        <v>0.2</v>
      </c>
      <c r="W78" s="196">
        <v>0.38</v>
      </c>
      <c r="X78" s="196">
        <v>1.63</v>
      </c>
      <c r="Y78" s="196">
        <v>0</v>
      </c>
      <c r="Z78" s="196">
        <v>2.79</v>
      </c>
      <c r="AA78" s="196">
        <v>0.99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9.66</v>
      </c>
      <c r="AS78" s="196">
        <v>16.559999999999999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0.17</v>
      </c>
      <c r="L79" s="196">
        <v>384.5</v>
      </c>
      <c r="M79" s="196">
        <v>1.01</v>
      </c>
      <c r="N79" s="196">
        <v>1.3</v>
      </c>
      <c r="O79" s="196">
        <v>0</v>
      </c>
      <c r="P79" s="196">
        <v>1.36</v>
      </c>
      <c r="Q79" s="196">
        <v>3.31</v>
      </c>
      <c r="R79" s="196">
        <v>0.47</v>
      </c>
      <c r="S79" s="196">
        <v>0.28999999999999998</v>
      </c>
      <c r="T79" s="196">
        <v>0</v>
      </c>
      <c r="U79" s="196">
        <v>0.92</v>
      </c>
      <c r="V79" s="196">
        <v>0.2</v>
      </c>
      <c r="W79" s="196">
        <v>0.38</v>
      </c>
      <c r="X79" s="196">
        <v>1.63</v>
      </c>
      <c r="Y79" s="196">
        <v>0</v>
      </c>
      <c r="Z79" s="196">
        <v>2.79</v>
      </c>
      <c r="AA79" s="196">
        <v>0.99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11.68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9.83</v>
      </c>
      <c r="AS79" s="196">
        <v>16.690000000000001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0.17</v>
      </c>
      <c r="L80" s="196">
        <v>384.5</v>
      </c>
      <c r="M80" s="196">
        <v>1.01</v>
      </c>
      <c r="N80" s="196">
        <v>1.3</v>
      </c>
      <c r="O80" s="196">
        <v>0</v>
      </c>
      <c r="P80" s="196">
        <v>1.36</v>
      </c>
      <c r="Q80" s="196">
        <v>3.42</v>
      </c>
      <c r="R80" s="196">
        <v>0.47</v>
      </c>
      <c r="S80" s="196">
        <v>0.28999999999999998</v>
      </c>
      <c r="T80" s="196">
        <v>0</v>
      </c>
      <c r="U80" s="196">
        <v>0.92</v>
      </c>
      <c r="V80" s="196">
        <v>0.2</v>
      </c>
      <c r="W80" s="196">
        <v>0.38</v>
      </c>
      <c r="X80" s="196">
        <v>1.63</v>
      </c>
      <c r="Y80" s="196">
        <v>0</v>
      </c>
      <c r="Z80" s="196">
        <v>2.79</v>
      </c>
      <c r="AA80" s="196">
        <v>0.99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11.68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9.83</v>
      </c>
      <c r="AS80" s="196">
        <v>16.690000000000001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0.32</v>
      </c>
      <c r="L81" s="196">
        <v>408.5</v>
      </c>
      <c r="M81" s="196">
        <v>1.01</v>
      </c>
      <c r="N81" s="196">
        <v>1.3</v>
      </c>
      <c r="O81" s="196">
        <v>0</v>
      </c>
      <c r="P81" s="196">
        <v>1.36</v>
      </c>
      <c r="Q81" s="196">
        <v>3.42</v>
      </c>
      <c r="R81" s="196">
        <v>0.47</v>
      </c>
      <c r="S81" s="196">
        <v>0.28999999999999998</v>
      </c>
      <c r="T81" s="196">
        <v>0</v>
      </c>
      <c r="U81" s="196">
        <v>0.9</v>
      </c>
      <c r="V81" s="196">
        <v>0.2</v>
      </c>
      <c r="W81" s="196">
        <v>0.38</v>
      </c>
      <c r="X81" s="196">
        <v>1.63</v>
      </c>
      <c r="Y81" s="196">
        <v>0</v>
      </c>
      <c r="Z81" s="196">
        <v>2.79</v>
      </c>
      <c r="AA81" s="196">
        <v>0.99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11.68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9.83</v>
      </c>
      <c r="AS81" s="196">
        <v>16.690000000000001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0.32</v>
      </c>
      <c r="L82" s="196">
        <v>408.5</v>
      </c>
      <c r="M82" s="196">
        <v>1.01</v>
      </c>
      <c r="N82" s="196">
        <v>1.3</v>
      </c>
      <c r="O82" s="196">
        <v>0</v>
      </c>
      <c r="P82" s="196">
        <v>1.36</v>
      </c>
      <c r="Q82" s="196">
        <v>3.42</v>
      </c>
      <c r="R82" s="196">
        <v>0.47</v>
      </c>
      <c r="S82" s="196">
        <v>0.28999999999999998</v>
      </c>
      <c r="T82" s="196">
        <v>0</v>
      </c>
      <c r="U82" s="196">
        <v>0.87</v>
      </c>
      <c r="V82" s="196">
        <v>0.2</v>
      </c>
      <c r="W82" s="196">
        <v>0.38</v>
      </c>
      <c r="X82" s="196">
        <v>1.63</v>
      </c>
      <c r="Y82" s="196">
        <v>0</v>
      </c>
      <c r="Z82" s="196">
        <v>2.79</v>
      </c>
      <c r="AA82" s="196">
        <v>0.99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11.68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9.83</v>
      </c>
      <c r="AS82" s="196">
        <v>16.690000000000001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0.48</v>
      </c>
      <c r="L83" s="196">
        <v>245.67</v>
      </c>
      <c r="M83" s="196">
        <v>1.01</v>
      </c>
      <c r="N83" s="196">
        <v>1.3</v>
      </c>
      <c r="O83" s="196">
        <v>0</v>
      </c>
      <c r="P83" s="196">
        <v>1.36</v>
      </c>
      <c r="Q83" s="196">
        <v>3.42</v>
      </c>
      <c r="R83" s="196">
        <v>0.47</v>
      </c>
      <c r="S83" s="196">
        <v>0.28999999999999998</v>
      </c>
      <c r="T83" s="196">
        <v>0</v>
      </c>
      <c r="U83" s="196">
        <v>0.85</v>
      </c>
      <c r="V83" s="196">
        <v>0.2</v>
      </c>
      <c r="W83" s="196">
        <v>0.38</v>
      </c>
      <c r="X83" s="196">
        <v>1.63</v>
      </c>
      <c r="Y83" s="196">
        <v>0</v>
      </c>
      <c r="Z83" s="196">
        <v>2.79</v>
      </c>
      <c r="AA83" s="196">
        <v>0.99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10.89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9.83</v>
      </c>
      <c r="AS83" s="196">
        <v>16.690000000000001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0.2</v>
      </c>
      <c r="L84" s="196">
        <v>265.67</v>
      </c>
      <c r="M84" s="196">
        <v>1.01</v>
      </c>
      <c r="N84" s="196">
        <v>1.3</v>
      </c>
      <c r="O84" s="196">
        <v>0</v>
      </c>
      <c r="P84" s="196">
        <v>1.36</v>
      </c>
      <c r="Q84" s="196">
        <v>3.42</v>
      </c>
      <c r="R84" s="196">
        <v>0.47</v>
      </c>
      <c r="S84" s="196">
        <v>0.28999999999999998</v>
      </c>
      <c r="T84" s="196">
        <v>0</v>
      </c>
      <c r="U84" s="196">
        <v>0.82</v>
      </c>
      <c r="V84" s="196">
        <v>0.2</v>
      </c>
      <c r="W84" s="196">
        <v>0.38</v>
      </c>
      <c r="X84" s="196">
        <v>1.63</v>
      </c>
      <c r="Y84" s="196">
        <v>0</v>
      </c>
      <c r="Z84" s="196">
        <v>2.79</v>
      </c>
      <c r="AA84" s="196">
        <v>0.99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10.89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9.83</v>
      </c>
      <c r="AS84" s="196">
        <v>16.690000000000001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0.2</v>
      </c>
      <c r="L85" s="196">
        <v>279.67</v>
      </c>
      <c r="M85" s="196">
        <v>1.01</v>
      </c>
      <c r="N85" s="196">
        <v>1.3</v>
      </c>
      <c r="O85" s="196">
        <v>0</v>
      </c>
      <c r="P85" s="196">
        <v>1.36</v>
      </c>
      <c r="Q85" s="196">
        <v>3.42</v>
      </c>
      <c r="R85" s="196">
        <v>0.47</v>
      </c>
      <c r="S85" s="196">
        <v>5.21</v>
      </c>
      <c r="T85" s="196">
        <v>0</v>
      </c>
      <c r="U85" s="196">
        <v>0.76</v>
      </c>
      <c r="V85" s="196">
        <v>0.2</v>
      </c>
      <c r="W85" s="196">
        <v>0.38</v>
      </c>
      <c r="X85" s="196">
        <v>1.63</v>
      </c>
      <c r="Y85" s="196">
        <v>0</v>
      </c>
      <c r="Z85" s="196">
        <v>2.79</v>
      </c>
      <c r="AA85" s="196">
        <v>0.99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9.83</v>
      </c>
      <c r="AS85" s="196">
        <v>16.690000000000001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0.18</v>
      </c>
      <c r="L86" s="196">
        <v>279.67</v>
      </c>
      <c r="M86" s="196">
        <v>1.01</v>
      </c>
      <c r="N86" s="196">
        <v>1.3</v>
      </c>
      <c r="O86" s="196">
        <v>0</v>
      </c>
      <c r="P86" s="196">
        <v>1.36</v>
      </c>
      <c r="Q86" s="196">
        <v>3.42</v>
      </c>
      <c r="R86" s="196">
        <v>0.47</v>
      </c>
      <c r="S86" s="196">
        <v>5.21</v>
      </c>
      <c r="T86" s="196">
        <v>0</v>
      </c>
      <c r="U86" s="196">
        <v>0.76</v>
      </c>
      <c r="V86" s="196">
        <v>0.2</v>
      </c>
      <c r="W86" s="196">
        <v>0.38</v>
      </c>
      <c r="X86" s="196">
        <v>1.63</v>
      </c>
      <c r="Y86" s="196">
        <v>0</v>
      </c>
      <c r="Z86" s="196">
        <v>2.79</v>
      </c>
      <c r="AA86" s="196">
        <v>0.99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9.83</v>
      </c>
      <c r="AS86" s="196">
        <v>16.690000000000001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4.0199999999999996</v>
      </c>
      <c r="L87" s="196">
        <v>279.67</v>
      </c>
      <c r="M87" s="196">
        <v>1.01</v>
      </c>
      <c r="N87" s="196">
        <v>1.3</v>
      </c>
      <c r="O87" s="196">
        <v>0</v>
      </c>
      <c r="P87" s="196">
        <v>1.36</v>
      </c>
      <c r="Q87" s="196">
        <v>3.42</v>
      </c>
      <c r="R87" s="196">
        <v>7.23</v>
      </c>
      <c r="S87" s="196">
        <v>5.21</v>
      </c>
      <c r="T87" s="196">
        <v>0</v>
      </c>
      <c r="U87" s="196">
        <v>0.76</v>
      </c>
      <c r="V87" s="196">
        <v>0</v>
      </c>
      <c r="W87" s="196">
        <v>0.38</v>
      </c>
      <c r="X87" s="196">
        <v>1.63</v>
      </c>
      <c r="Y87" s="196">
        <v>0</v>
      </c>
      <c r="Z87" s="196">
        <v>2.79</v>
      </c>
      <c r="AA87" s="196">
        <v>19.96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9.99</v>
      </c>
      <c r="AS87" s="196">
        <v>16.690000000000001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4.0199999999999996</v>
      </c>
      <c r="L88" s="196">
        <v>279.67</v>
      </c>
      <c r="M88" s="196">
        <v>1.01</v>
      </c>
      <c r="N88" s="196">
        <v>1.3</v>
      </c>
      <c r="O88" s="196">
        <v>0</v>
      </c>
      <c r="P88" s="196">
        <v>1.36</v>
      </c>
      <c r="Q88" s="196">
        <v>3.42</v>
      </c>
      <c r="R88" s="196">
        <v>7.23</v>
      </c>
      <c r="S88" s="196">
        <v>5.21</v>
      </c>
      <c r="T88" s="196">
        <v>0</v>
      </c>
      <c r="U88" s="196">
        <v>0.76</v>
      </c>
      <c r="V88" s="196">
        <v>0.2</v>
      </c>
      <c r="W88" s="196">
        <v>0.38</v>
      </c>
      <c r="X88" s="196">
        <v>1.63</v>
      </c>
      <c r="Y88" s="196">
        <v>0</v>
      </c>
      <c r="Z88" s="196">
        <v>2.79</v>
      </c>
      <c r="AA88" s="196">
        <v>19.96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9.99</v>
      </c>
      <c r="AS88" s="196">
        <v>16.690000000000001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4.28</v>
      </c>
      <c r="L89" s="196">
        <v>279.67</v>
      </c>
      <c r="M89" s="196">
        <v>1.01</v>
      </c>
      <c r="N89" s="196">
        <v>1.3</v>
      </c>
      <c r="O89" s="196">
        <v>0</v>
      </c>
      <c r="P89" s="196">
        <v>1.36</v>
      </c>
      <c r="Q89" s="196">
        <v>3.42</v>
      </c>
      <c r="R89" s="196">
        <v>7.23</v>
      </c>
      <c r="S89" s="196">
        <v>5.21</v>
      </c>
      <c r="T89" s="196">
        <v>0</v>
      </c>
      <c r="U89" s="196">
        <v>0.76</v>
      </c>
      <c r="V89" s="196">
        <v>0.2</v>
      </c>
      <c r="W89" s="196">
        <v>0.38</v>
      </c>
      <c r="X89" s="196">
        <v>1.63</v>
      </c>
      <c r="Y89" s="196">
        <v>0</v>
      </c>
      <c r="Z89" s="196">
        <v>2.79</v>
      </c>
      <c r="AA89" s="196">
        <v>19.96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9.99</v>
      </c>
      <c r="AS89" s="196">
        <v>16.73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4.28</v>
      </c>
      <c r="L90" s="196">
        <v>279.67</v>
      </c>
      <c r="M90" s="196">
        <v>1.01</v>
      </c>
      <c r="N90" s="196">
        <v>1.3</v>
      </c>
      <c r="O90" s="196">
        <v>0</v>
      </c>
      <c r="P90" s="196">
        <v>1.36</v>
      </c>
      <c r="Q90" s="196">
        <v>3.42</v>
      </c>
      <c r="R90" s="196">
        <v>7.23</v>
      </c>
      <c r="S90" s="196">
        <v>5.21</v>
      </c>
      <c r="T90" s="196">
        <v>0</v>
      </c>
      <c r="U90" s="196">
        <v>0.76</v>
      </c>
      <c r="V90" s="196">
        <v>3.64</v>
      </c>
      <c r="W90" s="196">
        <v>0.38</v>
      </c>
      <c r="X90" s="196">
        <v>1.63</v>
      </c>
      <c r="Y90" s="196">
        <v>0</v>
      </c>
      <c r="Z90" s="196">
        <v>29.49</v>
      </c>
      <c r="AA90" s="196">
        <v>19.96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9.99</v>
      </c>
      <c r="AS90" s="196">
        <v>16.73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4.53</v>
      </c>
      <c r="L91" s="196">
        <v>279.67</v>
      </c>
      <c r="M91" s="196">
        <v>1.01</v>
      </c>
      <c r="N91" s="196">
        <v>1.3</v>
      </c>
      <c r="O91" s="196">
        <v>0</v>
      </c>
      <c r="P91" s="196">
        <v>1.36</v>
      </c>
      <c r="Q91" s="196">
        <v>3.42</v>
      </c>
      <c r="R91" s="196">
        <v>7.23</v>
      </c>
      <c r="S91" s="196">
        <v>5.21</v>
      </c>
      <c r="T91" s="196">
        <v>0</v>
      </c>
      <c r="U91" s="196">
        <v>0.76</v>
      </c>
      <c r="V91" s="196">
        <v>3.64</v>
      </c>
      <c r="W91" s="196">
        <v>0.38</v>
      </c>
      <c r="X91" s="196">
        <v>0.56000000000000005</v>
      </c>
      <c r="Y91" s="196">
        <v>0</v>
      </c>
      <c r="Z91" s="196">
        <v>53.59</v>
      </c>
      <c r="AA91" s="196">
        <v>19.96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9.99</v>
      </c>
      <c r="AS91" s="196">
        <v>16.73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4.4800000000000004</v>
      </c>
      <c r="L92" s="196">
        <v>283.48</v>
      </c>
      <c r="M92" s="196">
        <v>1.01</v>
      </c>
      <c r="N92" s="196">
        <v>1.3</v>
      </c>
      <c r="O92" s="196">
        <v>0</v>
      </c>
      <c r="P92" s="196">
        <v>1.36</v>
      </c>
      <c r="Q92" s="196">
        <v>3.42</v>
      </c>
      <c r="R92" s="196">
        <v>7.23</v>
      </c>
      <c r="S92" s="196">
        <v>5.21</v>
      </c>
      <c r="T92" s="196">
        <v>0</v>
      </c>
      <c r="U92" s="196">
        <v>0.76</v>
      </c>
      <c r="V92" s="196">
        <v>3.64</v>
      </c>
      <c r="W92" s="196">
        <v>0.38</v>
      </c>
      <c r="X92" s="196">
        <v>1.62</v>
      </c>
      <c r="Y92" s="196">
        <v>0</v>
      </c>
      <c r="Z92" s="196">
        <v>53.59</v>
      </c>
      <c r="AA92" s="196">
        <v>19.96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9.99</v>
      </c>
      <c r="AS92" s="196">
        <v>16.73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4.79</v>
      </c>
      <c r="L93" s="196">
        <v>283.48</v>
      </c>
      <c r="M93" s="196">
        <v>1.01</v>
      </c>
      <c r="N93" s="196">
        <v>1.3</v>
      </c>
      <c r="O93" s="196">
        <v>0</v>
      </c>
      <c r="P93" s="196">
        <v>1.36</v>
      </c>
      <c r="Q93" s="196">
        <v>3.42</v>
      </c>
      <c r="R93" s="196">
        <v>7.23</v>
      </c>
      <c r="S93" s="196">
        <v>5.21</v>
      </c>
      <c r="T93" s="196">
        <v>0</v>
      </c>
      <c r="U93" s="196">
        <v>0.76</v>
      </c>
      <c r="V93" s="196">
        <v>3.64</v>
      </c>
      <c r="W93" s="196">
        <v>0.38</v>
      </c>
      <c r="X93" s="196">
        <v>31.32</v>
      </c>
      <c r="Y93" s="196">
        <v>0</v>
      </c>
      <c r="Z93" s="196">
        <v>53.59</v>
      </c>
      <c r="AA93" s="196">
        <v>19.96</v>
      </c>
      <c r="AB93" s="196">
        <v>0</v>
      </c>
      <c r="AC93" s="196">
        <v>1.46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9.99</v>
      </c>
      <c r="AS93" s="196">
        <v>16.73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4.79</v>
      </c>
      <c r="L94" s="196">
        <v>283.48</v>
      </c>
      <c r="M94" s="196">
        <v>1.01</v>
      </c>
      <c r="N94" s="196">
        <v>1.3</v>
      </c>
      <c r="O94" s="196">
        <v>0</v>
      </c>
      <c r="P94" s="196">
        <v>1.36</v>
      </c>
      <c r="Q94" s="196">
        <v>3.42</v>
      </c>
      <c r="R94" s="196">
        <v>7.23</v>
      </c>
      <c r="S94" s="196">
        <v>5.21</v>
      </c>
      <c r="T94" s="196">
        <v>0</v>
      </c>
      <c r="U94" s="196">
        <v>0.76</v>
      </c>
      <c r="V94" s="196">
        <v>3.64</v>
      </c>
      <c r="W94" s="196">
        <v>0.38</v>
      </c>
      <c r="X94" s="196">
        <v>31.32</v>
      </c>
      <c r="Y94" s="196">
        <v>0</v>
      </c>
      <c r="Z94" s="196">
        <v>53.59</v>
      </c>
      <c r="AA94" s="196">
        <v>19.96</v>
      </c>
      <c r="AB94" s="196">
        <v>0</v>
      </c>
      <c r="AC94" s="196">
        <v>1.46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9.99</v>
      </c>
      <c r="AS94" s="196">
        <v>16.73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5.04</v>
      </c>
      <c r="L95" s="196">
        <v>283.48</v>
      </c>
      <c r="M95" s="196">
        <v>1.01</v>
      </c>
      <c r="N95" s="196">
        <v>1.3</v>
      </c>
      <c r="O95" s="196">
        <v>0</v>
      </c>
      <c r="P95" s="196">
        <v>1.36</v>
      </c>
      <c r="Q95" s="196">
        <v>3.42</v>
      </c>
      <c r="R95" s="196">
        <v>7.23</v>
      </c>
      <c r="S95" s="196">
        <v>5.21</v>
      </c>
      <c r="T95" s="196">
        <v>0</v>
      </c>
      <c r="U95" s="196">
        <v>0.76</v>
      </c>
      <c r="V95" s="196">
        <v>3.64</v>
      </c>
      <c r="W95" s="196">
        <v>0.38</v>
      </c>
      <c r="X95" s="196">
        <v>31.32</v>
      </c>
      <c r="Y95" s="196">
        <v>0</v>
      </c>
      <c r="Z95" s="196">
        <v>53.59</v>
      </c>
      <c r="AA95" s="196">
        <v>19.96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9.99</v>
      </c>
      <c r="AS95" s="196">
        <v>16.73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5.04</v>
      </c>
      <c r="L96" s="196">
        <v>283.48</v>
      </c>
      <c r="M96" s="196">
        <v>1.01</v>
      </c>
      <c r="N96" s="196">
        <v>1.3</v>
      </c>
      <c r="O96" s="196">
        <v>0</v>
      </c>
      <c r="P96" s="196">
        <v>1.36</v>
      </c>
      <c r="Q96" s="196">
        <v>3.42</v>
      </c>
      <c r="R96" s="196">
        <v>7.23</v>
      </c>
      <c r="S96" s="196">
        <v>5.21</v>
      </c>
      <c r="T96" s="196">
        <v>0</v>
      </c>
      <c r="U96" s="196">
        <v>0.76</v>
      </c>
      <c r="V96" s="196">
        <v>3.64</v>
      </c>
      <c r="W96" s="196">
        <v>5.86</v>
      </c>
      <c r="X96" s="196">
        <v>31.32</v>
      </c>
      <c r="Y96" s="196">
        <v>0</v>
      </c>
      <c r="Z96" s="196">
        <v>53.59</v>
      </c>
      <c r="AA96" s="196">
        <v>19.96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9.99</v>
      </c>
      <c r="AS96" s="196">
        <v>16.73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5.3</v>
      </c>
      <c r="L97" s="196">
        <v>283.48</v>
      </c>
      <c r="M97" s="196">
        <v>1.01</v>
      </c>
      <c r="N97" s="196">
        <v>1.3</v>
      </c>
      <c r="O97" s="196">
        <v>0</v>
      </c>
      <c r="P97" s="196">
        <v>1.36</v>
      </c>
      <c r="Q97" s="196">
        <v>3.42</v>
      </c>
      <c r="R97" s="196">
        <v>7.23</v>
      </c>
      <c r="S97" s="196">
        <v>5.21</v>
      </c>
      <c r="T97" s="196">
        <v>0</v>
      </c>
      <c r="U97" s="196">
        <v>0.76</v>
      </c>
      <c r="V97" s="196">
        <v>3.64</v>
      </c>
      <c r="W97" s="196">
        <v>5.86</v>
      </c>
      <c r="X97" s="196">
        <v>31.32</v>
      </c>
      <c r="Y97" s="196">
        <v>0</v>
      </c>
      <c r="Z97" s="196">
        <v>53.59</v>
      </c>
      <c r="AA97" s="196">
        <v>19.96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9.99</v>
      </c>
      <c r="AS97" s="196">
        <v>16.73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5.55</v>
      </c>
      <c r="L98" s="196">
        <v>283.48</v>
      </c>
      <c r="M98" s="196">
        <v>1.01</v>
      </c>
      <c r="N98" s="196">
        <v>1.3</v>
      </c>
      <c r="O98" s="196">
        <v>0</v>
      </c>
      <c r="P98" s="196">
        <v>1.36</v>
      </c>
      <c r="Q98" s="196">
        <v>3.42</v>
      </c>
      <c r="R98" s="196">
        <v>7.23</v>
      </c>
      <c r="S98" s="196">
        <v>5.21</v>
      </c>
      <c r="T98" s="196">
        <v>0</v>
      </c>
      <c r="U98" s="196">
        <v>0.76</v>
      </c>
      <c r="V98" s="196">
        <v>3.64</v>
      </c>
      <c r="W98" s="196">
        <v>5.86</v>
      </c>
      <c r="X98" s="196">
        <v>31.32</v>
      </c>
      <c r="Y98" s="196">
        <v>0</v>
      </c>
      <c r="Z98" s="196">
        <v>53.59</v>
      </c>
      <c r="AA98" s="196">
        <v>19.96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9.99</v>
      </c>
      <c r="AS98" s="196">
        <v>16.73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8.6607499999999907E-2</v>
      </c>
      <c r="L99">
        <f t="shared" si="0"/>
        <v>9.6628575000000012</v>
      </c>
      <c r="M99">
        <f t="shared" si="0"/>
        <v>2.6257500000000034E-2</v>
      </c>
      <c r="N99">
        <f t="shared" si="0"/>
        <v>3.1199999999999953E-2</v>
      </c>
      <c r="O99">
        <f t="shared" si="0"/>
        <v>0</v>
      </c>
      <c r="P99">
        <f t="shared" si="0"/>
        <v>3.2639999999999995E-2</v>
      </c>
      <c r="Q99">
        <f t="shared" si="0"/>
        <v>5.9622499999999919E-2</v>
      </c>
      <c r="R99">
        <f t="shared" si="0"/>
        <v>6.1362499999999952E-2</v>
      </c>
      <c r="S99">
        <f t="shared" si="0"/>
        <v>6.0934999999999927E-2</v>
      </c>
      <c r="T99">
        <f t="shared" si="0"/>
        <v>0</v>
      </c>
      <c r="U99">
        <f t="shared" si="0"/>
        <v>2.1460000000000045E-2</v>
      </c>
      <c r="V99">
        <f t="shared" si="0"/>
        <v>3.5050000000000019E-2</v>
      </c>
      <c r="W99">
        <f t="shared" si="0"/>
        <v>4.6122499999999941E-2</v>
      </c>
      <c r="X99">
        <f t="shared" si="0"/>
        <v>0.28644499999999973</v>
      </c>
      <c r="Y99">
        <f t="shared" si="0"/>
        <v>0</v>
      </c>
      <c r="Z99">
        <f t="shared" si="0"/>
        <v>0.48531249999999931</v>
      </c>
      <c r="AA99">
        <f t="shared" si="0"/>
        <v>0.20312000000000024</v>
      </c>
      <c r="AB99">
        <f t="shared" si="0"/>
        <v>0</v>
      </c>
      <c r="AC99">
        <f t="shared" si="0"/>
        <v>3.3089999999999925E-2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0.19137749999999978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0.23625500000000002</v>
      </c>
      <c r="AS99">
        <f t="shared" si="0"/>
        <v>0.39989499999999978</v>
      </c>
      <c r="AT99">
        <f t="shared" si="0"/>
        <v>0.67775999999999881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-13.558</v>
      </c>
      <c r="D70" s="82">
        <v>0</v>
      </c>
      <c r="E70" s="82">
        <v>0</v>
      </c>
      <c r="F70" s="82">
        <v>0</v>
      </c>
      <c r="G70" s="82">
        <v>-13.558</v>
      </c>
      <c r="H70" s="76"/>
      <c r="I70" s="31">
        <v>68</v>
      </c>
      <c r="J70" s="82">
        <v>13.558</v>
      </c>
      <c r="K70" s="82">
        <v>0</v>
      </c>
      <c r="L70" s="82">
        <v>0</v>
      </c>
      <c r="M70" s="82">
        <v>11.442</v>
      </c>
      <c r="N70" s="82">
        <v>25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-11.442</v>
      </c>
      <c r="AG70" s="82">
        <v>0</v>
      </c>
      <c r="AH70" s="82">
        <v>0</v>
      </c>
      <c r="AI70" s="82">
        <v>-11.442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13.558</v>
      </c>
      <c r="AV70" s="83">
        <f t="shared" si="41"/>
        <v>0</v>
      </c>
      <c r="AW70" s="83">
        <f t="shared" si="41"/>
        <v>0</v>
      </c>
      <c r="AX70" s="83">
        <f t="shared" si="41"/>
        <v>11.442</v>
      </c>
      <c r="AY70" s="83">
        <f t="shared" si="42"/>
        <v>-25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135.57999999999998</v>
      </c>
      <c r="CF70" s="80">
        <f t="shared" si="51"/>
        <v>0</v>
      </c>
      <c r="CG70" s="80">
        <f t="shared" si="51"/>
        <v>0</v>
      </c>
      <c r="CH70" s="80">
        <f t="shared" si="51"/>
        <v>114.42</v>
      </c>
      <c r="CI70" s="80">
        <f t="shared" si="52"/>
        <v>250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13.558</v>
      </c>
      <c r="DG70" s="81">
        <f t="shared" si="60"/>
        <v>-25</v>
      </c>
      <c r="DH70" s="81">
        <f t="shared" si="61"/>
        <v>0</v>
      </c>
      <c r="DI70" s="81">
        <f t="shared" si="62"/>
        <v>0</v>
      </c>
      <c r="DJ70" s="81">
        <f t="shared" si="63"/>
        <v>11.442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-5.423</v>
      </c>
      <c r="D71" s="82">
        <v>0</v>
      </c>
      <c r="E71" s="82">
        <v>0</v>
      </c>
      <c r="F71" s="82">
        <v>0</v>
      </c>
      <c r="G71" s="82">
        <v>-5.423</v>
      </c>
      <c r="H71" s="76"/>
      <c r="I71" s="31">
        <v>69</v>
      </c>
      <c r="J71" s="82">
        <v>5.423</v>
      </c>
      <c r="K71" s="82">
        <v>0</v>
      </c>
      <c r="L71" s="82">
        <v>0</v>
      </c>
      <c r="M71" s="82">
        <v>4.577</v>
      </c>
      <c r="N71" s="82">
        <v>10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-4.577</v>
      </c>
      <c r="AG71" s="82">
        <v>0</v>
      </c>
      <c r="AH71" s="82">
        <v>0</v>
      </c>
      <c r="AI71" s="82">
        <v>-4.577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5.423</v>
      </c>
      <c r="AV71" s="83">
        <f t="shared" si="41"/>
        <v>0</v>
      </c>
      <c r="AW71" s="83">
        <f t="shared" si="41"/>
        <v>0</v>
      </c>
      <c r="AX71" s="83">
        <f t="shared" si="41"/>
        <v>4.577</v>
      </c>
      <c r="AY71" s="83">
        <f t="shared" si="42"/>
        <v>-10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54.230000000000004</v>
      </c>
      <c r="CF71" s="80">
        <f t="shared" si="51"/>
        <v>0</v>
      </c>
      <c r="CG71" s="80">
        <f t="shared" si="51"/>
        <v>0</v>
      </c>
      <c r="CH71" s="80">
        <f t="shared" si="51"/>
        <v>45.769999999999996</v>
      </c>
      <c r="CI71" s="80">
        <f t="shared" si="52"/>
        <v>100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5.423</v>
      </c>
      <c r="DG71" s="81">
        <f t="shared" si="60"/>
        <v>-10</v>
      </c>
      <c r="DH71" s="81">
        <f t="shared" si="61"/>
        <v>0</v>
      </c>
      <c r="DI71" s="81">
        <f t="shared" si="62"/>
        <v>0</v>
      </c>
      <c r="DJ71" s="81">
        <f t="shared" si="63"/>
        <v>4.577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-15</v>
      </c>
      <c r="D77" s="82">
        <v>0</v>
      </c>
      <c r="E77" s="82">
        <v>0</v>
      </c>
      <c r="F77" s="82">
        <v>-2.4620000000000002</v>
      </c>
      <c r="G77" s="82">
        <v>-17.462</v>
      </c>
      <c r="H77" s="76"/>
      <c r="I77" s="31">
        <v>75</v>
      </c>
      <c r="J77" s="82">
        <v>15</v>
      </c>
      <c r="K77" s="82">
        <v>0</v>
      </c>
      <c r="L77" s="82">
        <v>0</v>
      </c>
      <c r="M77" s="82">
        <v>0</v>
      </c>
      <c r="N77" s="82">
        <v>15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2.4620000000000002</v>
      </c>
      <c r="AF77" s="82">
        <v>0</v>
      </c>
      <c r="AG77" s="82">
        <v>0</v>
      </c>
      <c r="AH77" s="82">
        <v>0</v>
      </c>
      <c r="AI77" s="82">
        <v>2.4620000000000002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15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2.4620000000000002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-2.4620000000000002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150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150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24.62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24.62</v>
      </c>
      <c r="DF77" s="81">
        <f t="shared" si="59"/>
        <v>17.462</v>
      </c>
      <c r="DG77" s="81">
        <f t="shared" si="60"/>
        <v>-15</v>
      </c>
      <c r="DH77" s="81">
        <f t="shared" si="61"/>
        <v>0</v>
      </c>
      <c r="DI77" s="81">
        <f t="shared" si="62"/>
        <v>0</v>
      </c>
      <c r="DJ77" s="81">
        <f t="shared" si="63"/>
        <v>-2.4620000000000002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-40</v>
      </c>
      <c r="D78" s="82">
        <v>0</v>
      </c>
      <c r="E78" s="82">
        <v>0</v>
      </c>
      <c r="F78" s="82">
        <v>-13.792</v>
      </c>
      <c r="G78" s="82">
        <v>-53.792000000000002</v>
      </c>
      <c r="H78" s="76"/>
      <c r="I78" s="31">
        <v>76</v>
      </c>
      <c r="J78" s="82">
        <v>40</v>
      </c>
      <c r="K78" s="82">
        <v>0</v>
      </c>
      <c r="L78" s="82">
        <v>0</v>
      </c>
      <c r="M78" s="82">
        <v>0</v>
      </c>
      <c r="N78" s="82">
        <v>40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13.792</v>
      </c>
      <c r="AF78" s="82">
        <v>0</v>
      </c>
      <c r="AG78" s="82">
        <v>0</v>
      </c>
      <c r="AH78" s="82">
        <v>0</v>
      </c>
      <c r="AI78" s="82">
        <v>13.792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40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-40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13.792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-13.792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400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400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137.91999999999999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137.91999999999999</v>
      </c>
      <c r="DF78" s="81">
        <f t="shared" si="59"/>
        <v>53.792000000000002</v>
      </c>
      <c r="DG78" s="81">
        <f t="shared" si="60"/>
        <v>-40</v>
      </c>
      <c r="DH78" s="81">
        <f t="shared" si="61"/>
        <v>0</v>
      </c>
      <c r="DI78" s="81">
        <f t="shared" si="62"/>
        <v>0</v>
      </c>
      <c r="DJ78" s="81">
        <f t="shared" si="63"/>
        <v>-13.792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1.8495249999999998E-2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4.0047499999999996E-3</v>
      </c>
      <c r="AY99" s="87">
        <f t="shared" si="65"/>
        <v>-2.2499999999999999E-2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4.0635000000000003E-3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-4.0635000000000003E-3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1.8495249999999998E-2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4.0047499999999996E-3</v>
      </c>
      <c r="CI99" s="89">
        <f t="shared" si="70"/>
        <v>2.2499999999999999E-2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4.0634999999999994E-3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4.0634999999999994E-3</v>
      </c>
      <c r="DE99" s="86"/>
      <c r="DF99" s="81">
        <f t="shared" si="59"/>
        <v>2.2558749999999999E-2</v>
      </c>
      <c r="DG99" s="81">
        <f t="shared" si="60"/>
        <v>-2.2499999999999999E-2</v>
      </c>
      <c r="DH99" s="81">
        <f t="shared" si="61"/>
        <v>0</v>
      </c>
      <c r="DI99" s="81">
        <f t="shared" si="62"/>
        <v>0</v>
      </c>
      <c r="DJ99" s="81">
        <f t="shared" si="63"/>
        <v>-5.8750000000000642E-5</v>
      </c>
      <c r="DK99" s="84">
        <f>SUM(DF99:DJ99)</f>
        <v>-8.6736173798840355E-19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341.56456400000002</v>
      </c>
      <c r="C3" s="175">
        <f ca="1">$B3*C$1/100</f>
        <v>254.807164744</v>
      </c>
      <c r="D3" s="176">
        <f t="shared" ref="D3:F18" ca="1" si="0">$B3*D$1/100</f>
        <v>82.077964729200005</v>
      </c>
      <c r="E3" s="176">
        <f t="shared" ca="1" si="0"/>
        <v>4.6794345268000006</v>
      </c>
      <c r="F3" s="177">
        <f t="shared" ca="1" si="0"/>
        <v>0</v>
      </c>
      <c r="G3" s="174">
        <f t="shared" ref="G3:G66" ca="1" si="1">INDIRECT("ISGS_exbus!" &amp; $V$3 &amp; X3)</f>
        <v>215.166338</v>
      </c>
      <c r="H3" s="174">
        <f t="shared" ref="H3:H66" ca="1" si="2">INDIRECT("ISGS_Delhi_pp!" &amp; $V$3 &amp; X3)</f>
        <v>207.441866</v>
      </c>
      <c r="I3" s="178">
        <f ca="1">INDIRECT("BRPL_EOD!" &amp; $V$3 &amp; X3)</f>
        <v>130.29</v>
      </c>
      <c r="J3" s="176">
        <f ca="1">INDIRECT("BYPL_EOD!" &amp; $V$3 &amp; X3)</f>
        <v>75.31</v>
      </c>
      <c r="K3" s="176">
        <f ca="1">INDIRECT("TPDDL_EOD!" &amp; $V$3 &amp; X3)</f>
        <v>1.84</v>
      </c>
      <c r="L3" s="176">
        <f ca="1">INDIRECT("NDMC_EOD!" &amp; $V$3 &amp; X3)</f>
        <v>0</v>
      </c>
      <c r="M3" s="177">
        <f ca="1">SUM(I3:L3)</f>
        <v>207.44</v>
      </c>
      <c r="N3" s="175">
        <f ca="1">INDIRECT("BRPL_ISGS_exbus!" &amp; $V$3 &amp; X3)</f>
        <v>130.29117200703817</v>
      </c>
      <c r="O3" s="176">
        <f ca="1">INDIRECT("BYPL_ISGS_exbus!" &amp; $V$3 &amp; X3)</f>
        <v>75.310677441477054</v>
      </c>
      <c r="P3" s="176">
        <f ca="1">INDIRECT("TPDDL_ISGS_exbus!" &amp; $V$3 &amp; X3)</f>
        <v>1.8400165514847668</v>
      </c>
      <c r="Q3" s="176">
        <f ca="1">INDIRECT("NDMC_ISGS_exbus!" &amp; $V$3 &amp; X3)</f>
        <v>0</v>
      </c>
      <c r="R3" s="177">
        <f ca="1">SUM(N3:Q3)</f>
        <v>207.441866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341.56456400000002</v>
      </c>
      <c r="C4" s="179">
        <f t="shared" ref="C4:F35" ca="1" si="4">$B4*C$1/100</f>
        <v>254.807164744</v>
      </c>
      <c r="D4" s="180">
        <f t="shared" ca="1" si="0"/>
        <v>82.077964729200005</v>
      </c>
      <c r="E4" s="180">
        <f t="shared" ca="1" si="0"/>
        <v>4.6794345268000006</v>
      </c>
      <c r="F4" s="181">
        <f t="shared" ca="1" si="0"/>
        <v>0</v>
      </c>
      <c r="G4" s="182">
        <f t="shared" ca="1" si="1"/>
        <v>226.07689999999999</v>
      </c>
      <c r="H4" s="182">
        <f t="shared" ca="1" si="2"/>
        <v>217.96073899999999</v>
      </c>
      <c r="I4" s="183">
        <f t="shared" ref="I4:I67" ca="1" si="5">INDIRECT("BRPL_EOD!" &amp; $V$3 &amp; X4)</f>
        <v>136.9</v>
      </c>
      <c r="J4" s="180">
        <f t="shared" ref="J4:J67" ca="1" si="6">INDIRECT("BYPL_EOD!" &amp; $V$3 &amp; X4)</f>
        <v>79.13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217.96</v>
      </c>
      <c r="N4" s="179">
        <f t="shared" ref="N4:N67" ca="1" si="10">INDIRECT("BRPL_ISGS_exbus!" &amp; $V$3 &amp; X4)</f>
        <v>136.90046416360801</v>
      </c>
      <c r="O4" s="180">
        <f t="shared" ref="O4:O67" ca="1" si="11">INDIRECT("BYPL_ISGS_exbus!" &amp; $V$3 &amp; X4)</f>
        <v>79.130268292668362</v>
      </c>
      <c r="P4" s="180">
        <f t="shared" ref="P4:P67" ca="1" si="12">INDIRECT("TPDDL_ISGS_exbus!" &amp; $V$3 &amp; X4)</f>
        <v>1.9300065437236187</v>
      </c>
      <c r="Q4" s="180">
        <f t="shared" ref="Q4:Q67" ca="1" si="13">INDIRECT("NDMC_ISGS_exbus!" &amp; $V$3 &amp; X4)</f>
        <v>0</v>
      </c>
      <c r="R4" s="181">
        <f t="shared" ref="R4:R67" ca="1" si="14">SUM(N4:Q4)</f>
        <v>217.96073899999999</v>
      </c>
      <c r="W4" s="46"/>
      <c r="X4" s="46">
        <v>4</v>
      </c>
    </row>
    <row r="5" spans="1:24">
      <c r="A5" s="61" t="s">
        <v>47</v>
      </c>
      <c r="B5" s="174">
        <f t="shared" ca="1" si="3"/>
        <v>341.56456400000002</v>
      </c>
      <c r="C5" s="179">
        <f t="shared" ca="1" si="4"/>
        <v>254.807164744</v>
      </c>
      <c r="D5" s="180">
        <f t="shared" ca="1" si="0"/>
        <v>82.077964729200005</v>
      </c>
      <c r="E5" s="180">
        <f t="shared" ca="1" si="0"/>
        <v>4.6794345268000006</v>
      </c>
      <c r="F5" s="181">
        <f t="shared" ca="1" si="0"/>
        <v>0</v>
      </c>
      <c r="G5" s="182">
        <f t="shared" ca="1" si="1"/>
        <v>226.07689999999999</v>
      </c>
      <c r="H5" s="182">
        <f t="shared" ca="1" si="2"/>
        <v>217.96073899999999</v>
      </c>
      <c r="I5" s="183">
        <f t="shared" ca="1" si="5"/>
        <v>136.9</v>
      </c>
      <c r="J5" s="180">
        <f t="shared" ca="1" si="6"/>
        <v>79.13</v>
      </c>
      <c r="K5" s="180">
        <f t="shared" ca="1" si="7"/>
        <v>1.93</v>
      </c>
      <c r="L5" s="180">
        <f t="shared" ca="1" si="8"/>
        <v>0</v>
      </c>
      <c r="M5" s="181">
        <f t="shared" ca="1" si="9"/>
        <v>217.96</v>
      </c>
      <c r="N5" s="179">
        <f t="shared" ca="1" si="10"/>
        <v>136.90046416360801</v>
      </c>
      <c r="O5" s="180">
        <f t="shared" ca="1" si="11"/>
        <v>79.130268292668362</v>
      </c>
      <c r="P5" s="180">
        <f t="shared" ca="1" si="12"/>
        <v>1.9300065437236187</v>
      </c>
      <c r="Q5" s="180">
        <f t="shared" ca="1" si="13"/>
        <v>0</v>
      </c>
      <c r="R5" s="181">
        <f t="shared" ca="1" si="14"/>
        <v>217.96073899999999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341.56456400000002</v>
      </c>
      <c r="C6" s="179">
        <f t="shared" ca="1" si="4"/>
        <v>254.807164744</v>
      </c>
      <c r="D6" s="180">
        <f t="shared" ca="1" si="0"/>
        <v>82.077964729200005</v>
      </c>
      <c r="E6" s="180">
        <f t="shared" ca="1" si="0"/>
        <v>4.6794345268000006</v>
      </c>
      <c r="F6" s="181">
        <f t="shared" ca="1" si="0"/>
        <v>0</v>
      </c>
      <c r="G6" s="182">
        <f t="shared" ca="1" si="1"/>
        <v>226.07689999999999</v>
      </c>
      <c r="H6" s="182">
        <f t="shared" ca="1" si="2"/>
        <v>217.96073899999999</v>
      </c>
      <c r="I6" s="183">
        <f t="shared" ca="1" si="5"/>
        <v>136.9</v>
      </c>
      <c r="J6" s="180">
        <f t="shared" ca="1" si="6"/>
        <v>79.13</v>
      </c>
      <c r="K6" s="180">
        <f t="shared" ca="1" si="7"/>
        <v>1.93</v>
      </c>
      <c r="L6" s="180">
        <f t="shared" ca="1" si="8"/>
        <v>0</v>
      </c>
      <c r="M6" s="181">
        <f t="shared" ca="1" si="9"/>
        <v>217.96</v>
      </c>
      <c r="N6" s="179">
        <f t="shared" ca="1" si="10"/>
        <v>136.90046416360801</v>
      </c>
      <c r="O6" s="180">
        <f t="shared" ca="1" si="11"/>
        <v>79.130268292668362</v>
      </c>
      <c r="P6" s="180">
        <f t="shared" ca="1" si="12"/>
        <v>1.9300065437236187</v>
      </c>
      <c r="Q6" s="180">
        <f t="shared" ca="1" si="13"/>
        <v>0</v>
      </c>
      <c r="R6" s="181">
        <f t="shared" ca="1" si="14"/>
        <v>217.96073899999999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497.71749899999998</v>
      </c>
      <c r="C7" s="179">
        <f t="shared" ca="1" si="4"/>
        <v>371.29725425399994</v>
      </c>
      <c r="D7" s="180">
        <f t="shared" ca="1" si="0"/>
        <v>119.60151500970001</v>
      </c>
      <c r="E7" s="180">
        <f t="shared" ca="1" si="0"/>
        <v>6.8187297363000008</v>
      </c>
      <c r="F7" s="181">
        <f t="shared" ca="1" si="0"/>
        <v>0</v>
      </c>
      <c r="G7" s="182">
        <f t="shared" ca="1" si="1"/>
        <v>220.9769</v>
      </c>
      <c r="H7" s="182">
        <f t="shared" ca="1" si="2"/>
        <v>213.04382899999999</v>
      </c>
      <c r="I7" s="183">
        <f t="shared" ca="1" si="5"/>
        <v>131.97999999999999</v>
      </c>
      <c r="J7" s="180">
        <f t="shared" ca="1" si="6"/>
        <v>79.13</v>
      </c>
      <c r="K7" s="180">
        <f t="shared" ca="1" si="7"/>
        <v>1.93</v>
      </c>
      <c r="L7" s="180">
        <f t="shared" ca="1" si="8"/>
        <v>0</v>
      </c>
      <c r="M7" s="181">
        <f t="shared" ca="1" si="9"/>
        <v>213.04</v>
      </c>
      <c r="N7" s="179">
        <f t="shared" ca="1" si="10"/>
        <v>131.9823720964138</v>
      </c>
      <c r="O7" s="180">
        <f t="shared" ca="1" si="11"/>
        <v>79.13142221540555</v>
      </c>
      <c r="P7" s="180">
        <f t="shared" ca="1" si="12"/>
        <v>1.9300346881806232</v>
      </c>
      <c r="Q7" s="180">
        <f t="shared" ca="1" si="13"/>
        <v>0</v>
      </c>
      <c r="R7" s="181">
        <f t="shared" ca="1" si="14"/>
        <v>213.04382899999996</v>
      </c>
      <c r="W7" s="46"/>
      <c r="X7" s="46">
        <v>7</v>
      </c>
    </row>
    <row r="8" spans="1:24">
      <c r="A8" s="61" t="s">
        <v>50</v>
      </c>
      <c r="B8" s="174">
        <f t="shared" ca="1" si="3"/>
        <v>497.71749899999998</v>
      </c>
      <c r="C8" s="179">
        <f t="shared" ca="1" si="4"/>
        <v>371.29725425399994</v>
      </c>
      <c r="D8" s="180">
        <f t="shared" ca="1" si="0"/>
        <v>119.60151500970001</v>
      </c>
      <c r="E8" s="180">
        <f t="shared" ca="1" si="0"/>
        <v>6.8187297363000008</v>
      </c>
      <c r="F8" s="181">
        <f t="shared" ca="1" si="0"/>
        <v>0</v>
      </c>
      <c r="G8" s="182">
        <f t="shared" ca="1" si="1"/>
        <v>259.72354100000001</v>
      </c>
      <c r="H8" s="182">
        <f t="shared" ca="1" si="2"/>
        <v>250.39946599999999</v>
      </c>
      <c r="I8" s="183">
        <f t="shared" ca="1" si="5"/>
        <v>172.16</v>
      </c>
      <c r="J8" s="180">
        <f t="shared" ca="1" si="6"/>
        <v>76.38</v>
      </c>
      <c r="K8" s="180">
        <f t="shared" ca="1" si="7"/>
        <v>1.86</v>
      </c>
      <c r="L8" s="180">
        <f t="shared" ca="1" si="8"/>
        <v>0</v>
      </c>
      <c r="M8" s="181">
        <f t="shared" ca="1" si="9"/>
        <v>250.4</v>
      </c>
      <c r="N8" s="179">
        <f t="shared" ca="1" si="10"/>
        <v>172.15963285367411</v>
      </c>
      <c r="O8" s="180">
        <f t="shared" ca="1" si="11"/>
        <v>76.379837112939285</v>
      </c>
      <c r="P8" s="180">
        <f t="shared" ca="1" si="12"/>
        <v>1.8599960333865815</v>
      </c>
      <c r="Q8" s="180">
        <f t="shared" ca="1" si="13"/>
        <v>0</v>
      </c>
      <c r="R8" s="181">
        <f t="shared" ca="1" si="14"/>
        <v>250.39946599999999</v>
      </c>
      <c r="W8" s="46"/>
      <c r="X8" s="46">
        <v>8</v>
      </c>
    </row>
    <row r="9" spans="1:24">
      <c r="A9" s="61" t="s">
        <v>51</v>
      </c>
      <c r="B9" s="174">
        <f t="shared" ca="1" si="3"/>
        <v>512.58849899999996</v>
      </c>
      <c r="C9" s="179">
        <f t="shared" ca="1" si="4"/>
        <v>382.39102025399995</v>
      </c>
      <c r="D9" s="180">
        <f t="shared" ca="1" si="0"/>
        <v>123.17501630970003</v>
      </c>
      <c r="E9" s="180">
        <f t="shared" ca="1" si="0"/>
        <v>7.0224624362999997</v>
      </c>
      <c r="F9" s="181">
        <f t="shared" ca="1" si="0"/>
        <v>0</v>
      </c>
      <c r="G9" s="182">
        <f t="shared" ca="1" si="1"/>
        <v>316.473725</v>
      </c>
      <c r="H9" s="182">
        <f t="shared" ca="1" si="2"/>
        <v>305.11231800000002</v>
      </c>
      <c r="I9" s="183">
        <f t="shared" ca="1" si="5"/>
        <v>224.71</v>
      </c>
      <c r="J9" s="180">
        <f t="shared" ca="1" si="6"/>
        <v>78.489999999999995</v>
      </c>
      <c r="K9" s="180">
        <f t="shared" ca="1" si="7"/>
        <v>1.91</v>
      </c>
      <c r="L9" s="180">
        <f t="shared" ca="1" si="8"/>
        <v>0</v>
      </c>
      <c r="M9" s="181">
        <f t="shared" ca="1" si="9"/>
        <v>305.11</v>
      </c>
      <c r="N9" s="179">
        <f t="shared" ca="1" si="10"/>
        <v>224.71170718029563</v>
      </c>
      <c r="O9" s="180">
        <f t="shared" ca="1" si="11"/>
        <v>78.490596308937754</v>
      </c>
      <c r="P9" s="180">
        <f t="shared" ca="1" si="12"/>
        <v>1.9100145107666087</v>
      </c>
      <c r="Q9" s="180">
        <f t="shared" ca="1" si="13"/>
        <v>0</v>
      </c>
      <c r="R9" s="181">
        <f t="shared" ca="1" si="14"/>
        <v>305.11231799999996</v>
      </c>
      <c r="W9" s="46"/>
      <c r="X9" s="46">
        <v>9</v>
      </c>
    </row>
    <row r="10" spans="1:24">
      <c r="A10" s="61" t="s">
        <v>52</v>
      </c>
      <c r="B10" s="174">
        <f t="shared" ca="1" si="3"/>
        <v>527.45949900000005</v>
      </c>
      <c r="C10" s="179">
        <f t="shared" ca="1" si="4"/>
        <v>393.48478625399997</v>
      </c>
      <c r="D10" s="180">
        <f t="shared" ca="1" si="0"/>
        <v>126.74851760970003</v>
      </c>
      <c r="E10" s="180">
        <f t="shared" ca="1" si="0"/>
        <v>7.2261951363000012</v>
      </c>
      <c r="F10" s="181">
        <f t="shared" ca="1" si="0"/>
        <v>0</v>
      </c>
      <c r="G10" s="182">
        <f t="shared" ca="1" si="1"/>
        <v>329.07690000000002</v>
      </c>
      <c r="H10" s="182">
        <f t="shared" ca="1" si="2"/>
        <v>317.26303899999999</v>
      </c>
      <c r="I10" s="183">
        <f t="shared" ca="1" si="5"/>
        <v>236.2</v>
      </c>
      <c r="J10" s="180">
        <f t="shared" ca="1" si="6"/>
        <v>79.13</v>
      </c>
      <c r="K10" s="180">
        <f t="shared" ca="1" si="7"/>
        <v>1.93</v>
      </c>
      <c r="L10" s="180">
        <f t="shared" ca="1" si="8"/>
        <v>0</v>
      </c>
      <c r="M10" s="181">
        <f t="shared" ca="1" si="9"/>
        <v>317.26</v>
      </c>
      <c r="N10" s="179">
        <f t="shared" ca="1" si="10"/>
        <v>236.20226253482946</v>
      </c>
      <c r="O10" s="180">
        <f t="shared" ca="1" si="11"/>
        <v>79.130757977904551</v>
      </c>
      <c r="P10" s="180">
        <f t="shared" ca="1" si="12"/>
        <v>1.9300184872659647</v>
      </c>
      <c r="Q10" s="180">
        <f t="shared" ca="1" si="13"/>
        <v>0</v>
      </c>
      <c r="R10" s="181">
        <f t="shared" ca="1" si="14"/>
        <v>317.26303899999999</v>
      </c>
      <c r="W10" s="46"/>
      <c r="X10" s="46">
        <v>10</v>
      </c>
    </row>
    <row r="11" spans="1:24">
      <c r="A11" s="61" t="s">
        <v>53</v>
      </c>
      <c r="B11" s="174">
        <f t="shared" ca="1" si="3"/>
        <v>527.45949900000005</v>
      </c>
      <c r="C11" s="179">
        <f t="shared" ca="1" si="4"/>
        <v>393.48478625399997</v>
      </c>
      <c r="D11" s="180">
        <f t="shared" ca="1" si="0"/>
        <v>126.74851760970003</v>
      </c>
      <c r="E11" s="180">
        <f t="shared" ca="1" si="0"/>
        <v>7.2261951363000012</v>
      </c>
      <c r="F11" s="181">
        <f t="shared" ca="1" si="0"/>
        <v>0</v>
      </c>
      <c r="G11" s="182">
        <f t="shared" ca="1" si="1"/>
        <v>344</v>
      </c>
      <c r="H11" s="182">
        <f t="shared" ca="1" si="2"/>
        <v>331.65039999999999</v>
      </c>
      <c r="I11" s="183">
        <f t="shared" ca="1" si="5"/>
        <v>236.2</v>
      </c>
      <c r="J11" s="180">
        <f t="shared" ca="1" si="6"/>
        <v>93.52</v>
      </c>
      <c r="K11" s="180">
        <f t="shared" ca="1" si="7"/>
        <v>1.93</v>
      </c>
      <c r="L11" s="180">
        <f t="shared" ca="1" si="8"/>
        <v>0</v>
      </c>
      <c r="M11" s="181">
        <f t="shared" ca="1" si="9"/>
        <v>331.65</v>
      </c>
      <c r="N11" s="179">
        <f t="shared" ca="1" si="10"/>
        <v>236.20028487863712</v>
      </c>
      <c r="O11" s="180">
        <f t="shared" ca="1" si="11"/>
        <v>93.520112793607723</v>
      </c>
      <c r="P11" s="180">
        <f t="shared" ca="1" si="12"/>
        <v>1.9300023277551637</v>
      </c>
      <c r="Q11" s="180">
        <f t="shared" ca="1" si="13"/>
        <v>0</v>
      </c>
      <c r="R11" s="181">
        <f t="shared" ca="1" si="14"/>
        <v>331.65040000000005</v>
      </c>
      <c r="W11" s="46"/>
      <c r="X11" s="46">
        <v>11</v>
      </c>
    </row>
    <row r="12" spans="1:24">
      <c r="A12" s="61" t="s">
        <v>54</v>
      </c>
      <c r="B12" s="174">
        <f t="shared" ca="1" si="3"/>
        <v>542.33049900000003</v>
      </c>
      <c r="C12" s="179">
        <f t="shared" ca="1" si="4"/>
        <v>404.57855225400004</v>
      </c>
      <c r="D12" s="180">
        <f t="shared" ca="1" si="0"/>
        <v>130.32201890970003</v>
      </c>
      <c r="E12" s="180">
        <f t="shared" ca="1" si="0"/>
        <v>7.429927836300001</v>
      </c>
      <c r="F12" s="181">
        <f t="shared" ca="1" si="0"/>
        <v>0</v>
      </c>
      <c r="G12" s="182">
        <f t="shared" ca="1" si="1"/>
        <v>344</v>
      </c>
      <c r="H12" s="182">
        <f t="shared" ca="1" si="2"/>
        <v>331.65039999999999</v>
      </c>
      <c r="I12" s="183">
        <f t="shared" ca="1" si="5"/>
        <v>236.2</v>
      </c>
      <c r="J12" s="180">
        <f t="shared" ca="1" si="6"/>
        <v>93.52</v>
      </c>
      <c r="K12" s="180">
        <f t="shared" ca="1" si="7"/>
        <v>1.93</v>
      </c>
      <c r="L12" s="180">
        <f t="shared" ca="1" si="8"/>
        <v>0</v>
      </c>
      <c r="M12" s="181">
        <f t="shared" ca="1" si="9"/>
        <v>331.65</v>
      </c>
      <c r="N12" s="179">
        <f t="shared" ca="1" si="10"/>
        <v>236.20028487863712</v>
      </c>
      <c r="O12" s="180">
        <f t="shared" ca="1" si="11"/>
        <v>93.520112793607723</v>
      </c>
      <c r="P12" s="180">
        <f t="shared" ca="1" si="12"/>
        <v>1.9300023277551637</v>
      </c>
      <c r="Q12" s="180">
        <f t="shared" ca="1" si="13"/>
        <v>0</v>
      </c>
      <c r="R12" s="181">
        <f t="shared" ca="1" si="14"/>
        <v>331.65040000000005</v>
      </c>
      <c r="W12" s="46"/>
      <c r="X12" s="46">
        <v>12</v>
      </c>
    </row>
    <row r="13" spans="1:24">
      <c r="A13" s="61" t="s">
        <v>55</v>
      </c>
      <c r="B13" s="174">
        <f t="shared" ca="1" si="3"/>
        <v>542.33049900000003</v>
      </c>
      <c r="C13" s="179">
        <f t="shared" ca="1" si="4"/>
        <v>404.57855225400004</v>
      </c>
      <c r="D13" s="180">
        <f t="shared" ca="1" si="0"/>
        <v>130.32201890970003</v>
      </c>
      <c r="E13" s="180">
        <f t="shared" ca="1" si="0"/>
        <v>7.429927836300001</v>
      </c>
      <c r="F13" s="181">
        <f t="shared" ca="1" si="0"/>
        <v>0</v>
      </c>
      <c r="G13" s="182">
        <f t="shared" ca="1" si="1"/>
        <v>379</v>
      </c>
      <c r="H13" s="182">
        <f t="shared" ca="1" si="2"/>
        <v>365.39389999999997</v>
      </c>
      <c r="I13" s="183">
        <f t="shared" ca="1" si="5"/>
        <v>269.95</v>
      </c>
      <c r="J13" s="180">
        <f t="shared" ca="1" si="6"/>
        <v>93.52</v>
      </c>
      <c r="K13" s="180">
        <f t="shared" ca="1" si="7"/>
        <v>1.93</v>
      </c>
      <c r="L13" s="180">
        <f t="shared" ca="1" si="8"/>
        <v>0</v>
      </c>
      <c r="M13" s="181">
        <f t="shared" ca="1" si="9"/>
        <v>365.4</v>
      </c>
      <c r="N13" s="179">
        <f t="shared" ca="1" si="10"/>
        <v>269.94549344553911</v>
      </c>
      <c r="O13" s="180">
        <f t="shared" ca="1" si="11"/>
        <v>93.518438773946357</v>
      </c>
      <c r="P13" s="180">
        <f t="shared" ca="1" si="12"/>
        <v>1.9299677805145046</v>
      </c>
      <c r="Q13" s="180">
        <f t="shared" ca="1" si="13"/>
        <v>0</v>
      </c>
      <c r="R13" s="181">
        <f t="shared" ca="1" si="14"/>
        <v>365.39389999999997</v>
      </c>
      <c r="W13" s="46"/>
      <c r="X13" s="46">
        <v>13</v>
      </c>
    </row>
    <row r="14" spans="1:24">
      <c r="A14" s="61" t="s">
        <v>56</v>
      </c>
      <c r="B14" s="174">
        <f t="shared" ca="1" si="3"/>
        <v>557.20149900000001</v>
      </c>
      <c r="C14" s="179">
        <f t="shared" ca="1" si="4"/>
        <v>415.672318254</v>
      </c>
      <c r="D14" s="180">
        <f t="shared" ca="1" si="0"/>
        <v>133.89552020970004</v>
      </c>
      <c r="E14" s="180">
        <f t="shared" ca="1" si="0"/>
        <v>7.6336605363000016</v>
      </c>
      <c r="F14" s="181">
        <f t="shared" ca="1" si="0"/>
        <v>0</v>
      </c>
      <c r="G14" s="182">
        <f t="shared" ca="1" si="1"/>
        <v>379</v>
      </c>
      <c r="H14" s="182">
        <f t="shared" ca="1" si="2"/>
        <v>365.39389999999997</v>
      </c>
      <c r="I14" s="183">
        <f t="shared" ca="1" si="5"/>
        <v>269.95</v>
      </c>
      <c r="J14" s="180">
        <f t="shared" ca="1" si="6"/>
        <v>93.52</v>
      </c>
      <c r="K14" s="180">
        <f t="shared" ca="1" si="7"/>
        <v>1.93</v>
      </c>
      <c r="L14" s="180">
        <f t="shared" ca="1" si="8"/>
        <v>0</v>
      </c>
      <c r="M14" s="181">
        <f t="shared" ca="1" si="9"/>
        <v>365.4</v>
      </c>
      <c r="N14" s="179">
        <f t="shared" ca="1" si="10"/>
        <v>269.94549344553911</v>
      </c>
      <c r="O14" s="180">
        <f t="shared" ca="1" si="11"/>
        <v>93.518438773946357</v>
      </c>
      <c r="P14" s="180">
        <f t="shared" ca="1" si="12"/>
        <v>1.9299677805145046</v>
      </c>
      <c r="Q14" s="180">
        <f t="shared" ca="1" si="13"/>
        <v>0</v>
      </c>
      <c r="R14" s="181">
        <f t="shared" ca="1" si="14"/>
        <v>365.39389999999997</v>
      </c>
      <c r="W14" s="46"/>
      <c r="X14" s="46">
        <v>14</v>
      </c>
    </row>
    <row r="15" spans="1:24">
      <c r="A15" s="61" t="s">
        <v>57</v>
      </c>
      <c r="B15" s="174">
        <f t="shared" ca="1" si="3"/>
        <v>557.20149900000001</v>
      </c>
      <c r="C15" s="179">
        <f t="shared" ca="1" si="4"/>
        <v>415.672318254</v>
      </c>
      <c r="D15" s="180">
        <f t="shared" ca="1" si="0"/>
        <v>133.89552020970004</v>
      </c>
      <c r="E15" s="180">
        <f t="shared" ca="1" si="0"/>
        <v>7.6336605363000016</v>
      </c>
      <c r="F15" s="181">
        <f t="shared" ca="1" si="0"/>
        <v>0</v>
      </c>
      <c r="G15" s="182">
        <f t="shared" ca="1" si="1"/>
        <v>379</v>
      </c>
      <c r="H15" s="182">
        <f t="shared" ca="1" si="2"/>
        <v>365.39389999999997</v>
      </c>
      <c r="I15" s="183">
        <f t="shared" ca="1" si="5"/>
        <v>269.95</v>
      </c>
      <c r="J15" s="180">
        <f t="shared" ca="1" si="6"/>
        <v>93.52</v>
      </c>
      <c r="K15" s="180">
        <f t="shared" ca="1" si="7"/>
        <v>1.93</v>
      </c>
      <c r="L15" s="180">
        <f t="shared" ca="1" si="8"/>
        <v>0</v>
      </c>
      <c r="M15" s="181">
        <f t="shared" ca="1" si="9"/>
        <v>365.4</v>
      </c>
      <c r="N15" s="179">
        <f t="shared" ca="1" si="10"/>
        <v>269.94549344553911</v>
      </c>
      <c r="O15" s="180">
        <f t="shared" ca="1" si="11"/>
        <v>93.518438773946357</v>
      </c>
      <c r="P15" s="180">
        <f t="shared" ca="1" si="12"/>
        <v>1.9299677805145046</v>
      </c>
      <c r="Q15" s="180">
        <f t="shared" ca="1" si="13"/>
        <v>0</v>
      </c>
      <c r="R15" s="181">
        <f t="shared" ca="1" si="14"/>
        <v>365.39389999999997</v>
      </c>
      <c r="W15" s="46"/>
      <c r="X15" s="46">
        <v>15</v>
      </c>
    </row>
    <row r="16" spans="1:24">
      <c r="A16" s="61" t="s">
        <v>58</v>
      </c>
      <c r="B16" s="174">
        <f t="shared" ca="1" si="3"/>
        <v>572.07249899999999</v>
      </c>
      <c r="C16" s="179">
        <f t="shared" ca="1" si="4"/>
        <v>426.76608425399996</v>
      </c>
      <c r="D16" s="180">
        <f t="shared" ca="1" si="0"/>
        <v>137.46902150970004</v>
      </c>
      <c r="E16" s="180">
        <f t="shared" ca="1" si="0"/>
        <v>7.8373932363000005</v>
      </c>
      <c r="F16" s="181">
        <f t="shared" ca="1" si="0"/>
        <v>0</v>
      </c>
      <c r="G16" s="182">
        <f t="shared" ca="1" si="1"/>
        <v>379</v>
      </c>
      <c r="H16" s="182">
        <f t="shared" ca="1" si="2"/>
        <v>365.39389999999997</v>
      </c>
      <c r="I16" s="183">
        <f t="shared" ca="1" si="5"/>
        <v>269.95</v>
      </c>
      <c r="J16" s="180">
        <f t="shared" ca="1" si="6"/>
        <v>93.52</v>
      </c>
      <c r="K16" s="180">
        <f t="shared" ca="1" si="7"/>
        <v>1.93</v>
      </c>
      <c r="L16" s="180">
        <f t="shared" ca="1" si="8"/>
        <v>0</v>
      </c>
      <c r="M16" s="181">
        <f t="shared" ca="1" si="9"/>
        <v>365.4</v>
      </c>
      <c r="N16" s="179">
        <f t="shared" ca="1" si="10"/>
        <v>269.94549344553911</v>
      </c>
      <c r="O16" s="180">
        <f t="shared" ca="1" si="11"/>
        <v>93.518438773946357</v>
      </c>
      <c r="P16" s="180">
        <f t="shared" ca="1" si="12"/>
        <v>1.9299677805145046</v>
      </c>
      <c r="Q16" s="180">
        <f t="shared" ca="1" si="13"/>
        <v>0</v>
      </c>
      <c r="R16" s="181">
        <f t="shared" ca="1" si="14"/>
        <v>365.39389999999997</v>
      </c>
      <c r="W16" s="46"/>
      <c r="X16" s="46">
        <v>16</v>
      </c>
    </row>
    <row r="17" spans="1:24">
      <c r="A17" s="61" t="s">
        <v>59</v>
      </c>
      <c r="B17" s="174">
        <f t="shared" ca="1" si="3"/>
        <v>572.07249899999999</v>
      </c>
      <c r="C17" s="179">
        <f t="shared" ca="1" si="4"/>
        <v>426.76608425399996</v>
      </c>
      <c r="D17" s="180">
        <f t="shared" ca="1" si="0"/>
        <v>137.46902150970004</v>
      </c>
      <c r="E17" s="180">
        <f t="shared" ca="1" si="0"/>
        <v>7.8373932363000005</v>
      </c>
      <c r="F17" s="181">
        <f t="shared" ca="1" si="0"/>
        <v>0</v>
      </c>
      <c r="G17" s="182">
        <f t="shared" ca="1" si="1"/>
        <v>379</v>
      </c>
      <c r="H17" s="182">
        <f t="shared" ca="1" si="2"/>
        <v>365.39389999999997</v>
      </c>
      <c r="I17" s="183">
        <f t="shared" ca="1" si="5"/>
        <v>269.95</v>
      </c>
      <c r="J17" s="180">
        <f t="shared" ca="1" si="6"/>
        <v>93.52</v>
      </c>
      <c r="K17" s="180">
        <f t="shared" ca="1" si="7"/>
        <v>1.93</v>
      </c>
      <c r="L17" s="180">
        <f t="shared" ca="1" si="8"/>
        <v>0</v>
      </c>
      <c r="M17" s="181">
        <f t="shared" ca="1" si="9"/>
        <v>365.4</v>
      </c>
      <c r="N17" s="179">
        <f t="shared" ca="1" si="10"/>
        <v>269.94549344553911</v>
      </c>
      <c r="O17" s="180">
        <f t="shared" ca="1" si="11"/>
        <v>93.518438773946357</v>
      </c>
      <c r="P17" s="180">
        <f t="shared" ca="1" si="12"/>
        <v>1.9299677805145046</v>
      </c>
      <c r="Q17" s="180">
        <f t="shared" ca="1" si="13"/>
        <v>0</v>
      </c>
      <c r="R17" s="181">
        <f t="shared" ca="1" si="14"/>
        <v>365.39389999999997</v>
      </c>
      <c r="W17" s="46"/>
      <c r="X17" s="46">
        <v>17</v>
      </c>
    </row>
    <row r="18" spans="1:24">
      <c r="A18" s="61" t="s">
        <v>60</v>
      </c>
      <c r="B18" s="174">
        <f t="shared" ca="1" si="3"/>
        <v>586.94349899999997</v>
      </c>
      <c r="C18" s="179">
        <f t="shared" ca="1" si="4"/>
        <v>437.85985025399998</v>
      </c>
      <c r="D18" s="180">
        <f t="shared" ca="1" si="0"/>
        <v>141.04252280970002</v>
      </c>
      <c r="E18" s="180">
        <f t="shared" ca="1" si="0"/>
        <v>8.0411259363000003</v>
      </c>
      <c r="F18" s="181">
        <f t="shared" ca="1" si="0"/>
        <v>0</v>
      </c>
      <c r="G18" s="182">
        <f t="shared" ca="1" si="1"/>
        <v>379</v>
      </c>
      <c r="H18" s="182">
        <f t="shared" ca="1" si="2"/>
        <v>365.39389999999997</v>
      </c>
      <c r="I18" s="183">
        <f t="shared" ca="1" si="5"/>
        <v>269.95</v>
      </c>
      <c r="J18" s="180">
        <f t="shared" ca="1" si="6"/>
        <v>93.52</v>
      </c>
      <c r="K18" s="180">
        <f t="shared" ca="1" si="7"/>
        <v>1.93</v>
      </c>
      <c r="L18" s="180">
        <f t="shared" ca="1" si="8"/>
        <v>0</v>
      </c>
      <c r="M18" s="181">
        <f t="shared" ca="1" si="9"/>
        <v>365.4</v>
      </c>
      <c r="N18" s="179">
        <f t="shared" ca="1" si="10"/>
        <v>269.94549344553911</v>
      </c>
      <c r="O18" s="180">
        <f t="shared" ca="1" si="11"/>
        <v>93.518438773946357</v>
      </c>
      <c r="P18" s="180">
        <f t="shared" ca="1" si="12"/>
        <v>1.9299677805145046</v>
      </c>
      <c r="Q18" s="180">
        <f t="shared" ca="1" si="13"/>
        <v>0</v>
      </c>
      <c r="R18" s="181">
        <f t="shared" ca="1" si="14"/>
        <v>365.39389999999997</v>
      </c>
      <c r="W18" s="46"/>
      <c r="X18" s="46">
        <v>18</v>
      </c>
    </row>
    <row r="19" spans="1:24">
      <c r="A19" s="61" t="s">
        <v>61</v>
      </c>
      <c r="B19" s="174">
        <f t="shared" ca="1" si="3"/>
        <v>586.94349899999997</v>
      </c>
      <c r="C19" s="179">
        <f t="shared" ca="1" si="4"/>
        <v>437.85985025399998</v>
      </c>
      <c r="D19" s="180">
        <f t="shared" ca="1" si="4"/>
        <v>141.04252280970002</v>
      </c>
      <c r="E19" s="180">
        <f t="shared" ca="1" si="4"/>
        <v>8.0411259363000003</v>
      </c>
      <c r="F19" s="181">
        <f t="shared" ca="1" si="4"/>
        <v>0</v>
      </c>
      <c r="G19" s="182">
        <f t="shared" ca="1" si="1"/>
        <v>379</v>
      </c>
      <c r="H19" s="182">
        <f t="shared" ca="1" si="2"/>
        <v>365.39389999999997</v>
      </c>
      <c r="I19" s="183">
        <f t="shared" ca="1" si="5"/>
        <v>269.95</v>
      </c>
      <c r="J19" s="180">
        <f t="shared" ca="1" si="6"/>
        <v>93.52</v>
      </c>
      <c r="K19" s="180">
        <f t="shared" ca="1" si="7"/>
        <v>1.93</v>
      </c>
      <c r="L19" s="180">
        <f t="shared" ca="1" si="8"/>
        <v>0</v>
      </c>
      <c r="M19" s="181">
        <f t="shared" ca="1" si="9"/>
        <v>365.4</v>
      </c>
      <c r="N19" s="179">
        <f t="shared" ca="1" si="10"/>
        <v>269.94549344553911</v>
      </c>
      <c r="O19" s="180">
        <f t="shared" ca="1" si="11"/>
        <v>93.518438773946357</v>
      </c>
      <c r="P19" s="180">
        <f t="shared" ca="1" si="12"/>
        <v>1.9299677805145046</v>
      </c>
      <c r="Q19" s="180">
        <f t="shared" ca="1" si="13"/>
        <v>0</v>
      </c>
      <c r="R19" s="181">
        <f t="shared" ca="1" si="14"/>
        <v>365.39389999999997</v>
      </c>
      <c r="W19" s="46"/>
      <c r="X19" s="46">
        <v>19</v>
      </c>
    </row>
    <row r="20" spans="1:24">
      <c r="A20" s="61" t="s">
        <v>62</v>
      </c>
      <c r="B20" s="174">
        <f t="shared" ca="1" si="3"/>
        <v>586.94349899999997</v>
      </c>
      <c r="C20" s="179">
        <f t="shared" ca="1" si="4"/>
        <v>437.85985025399998</v>
      </c>
      <c r="D20" s="180">
        <f t="shared" ca="1" si="4"/>
        <v>141.04252280970002</v>
      </c>
      <c r="E20" s="180">
        <f t="shared" ca="1" si="4"/>
        <v>8.0411259363000003</v>
      </c>
      <c r="F20" s="181">
        <f t="shared" ca="1" si="4"/>
        <v>0</v>
      </c>
      <c r="G20" s="182">
        <f t="shared" ca="1" si="1"/>
        <v>379</v>
      </c>
      <c r="H20" s="182">
        <f t="shared" ca="1" si="2"/>
        <v>365.39389999999997</v>
      </c>
      <c r="I20" s="183">
        <f t="shared" ca="1" si="5"/>
        <v>269.95</v>
      </c>
      <c r="J20" s="180">
        <f t="shared" ca="1" si="6"/>
        <v>93.52</v>
      </c>
      <c r="K20" s="180">
        <f t="shared" ca="1" si="7"/>
        <v>1.93</v>
      </c>
      <c r="L20" s="180">
        <f t="shared" ca="1" si="8"/>
        <v>0</v>
      </c>
      <c r="M20" s="181">
        <f t="shared" ca="1" si="9"/>
        <v>365.4</v>
      </c>
      <c r="N20" s="179">
        <f t="shared" ca="1" si="10"/>
        <v>269.94549344553911</v>
      </c>
      <c r="O20" s="180">
        <f t="shared" ca="1" si="11"/>
        <v>93.518438773946357</v>
      </c>
      <c r="P20" s="180">
        <f t="shared" ca="1" si="12"/>
        <v>1.9299677805145046</v>
      </c>
      <c r="Q20" s="180">
        <f t="shared" ca="1" si="13"/>
        <v>0</v>
      </c>
      <c r="R20" s="181">
        <f t="shared" ca="1" si="14"/>
        <v>365.39389999999997</v>
      </c>
      <c r="W20" s="46"/>
      <c r="X20" s="46">
        <v>20</v>
      </c>
    </row>
    <row r="21" spans="1:24">
      <c r="A21" s="61" t="s">
        <v>63</v>
      </c>
      <c r="B21" s="174">
        <f t="shared" ca="1" si="3"/>
        <v>601.81449899999996</v>
      </c>
      <c r="C21" s="179">
        <f t="shared" ca="1" si="4"/>
        <v>448.95361625399994</v>
      </c>
      <c r="D21" s="180">
        <f t="shared" ca="1" si="4"/>
        <v>144.61602410970002</v>
      </c>
      <c r="E21" s="180">
        <f t="shared" ca="1" si="4"/>
        <v>8.2448586363</v>
      </c>
      <c r="F21" s="181">
        <f t="shared" ca="1" si="4"/>
        <v>0</v>
      </c>
      <c r="G21" s="182">
        <f t="shared" ca="1" si="1"/>
        <v>363</v>
      </c>
      <c r="H21" s="182">
        <f t="shared" ca="1" si="2"/>
        <v>349.9683</v>
      </c>
      <c r="I21" s="183">
        <f t="shared" ca="1" si="5"/>
        <v>269.95</v>
      </c>
      <c r="J21" s="180">
        <f t="shared" ca="1" si="6"/>
        <v>78.09</v>
      </c>
      <c r="K21" s="180">
        <f t="shared" ca="1" si="7"/>
        <v>1.93</v>
      </c>
      <c r="L21" s="180">
        <f t="shared" ca="1" si="8"/>
        <v>0</v>
      </c>
      <c r="M21" s="181">
        <f t="shared" ca="1" si="9"/>
        <v>349.96999999999997</v>
      </c>
      <c r="N21" s="179">
        <f t="shared" ca="1" si="10"/>
        <v>269.94868870188873</v>
      </c>
      <c r="O21" s="180">
        <f t="shared" ca="1" si="11"/>
        <v>78.089620673200571</v>
      </c>
      <c r="P21" s="180">
        <f t="shared" ca="1" si="12"/>
        <v>1.9299906249107068</v>
      </c>
      <c r="Q21" s="180">
        <f t="shared" ca="1" si="13"/>
        <v>0</v>
      </c>
      <c r="R21" s="181">
        <f t="shared" ca="1" si="14"/>
        <v>349.9683</v>
      </c>
      <c r="W21" s="46"/>
      <c r="X21" s="46">
        <v>21</v>
      </c>
    </row>
    <row r="22" spans="1:24">
      <c r="A22" s="61" t="s">
        <v>64</v>
      </c>
      <c r="B22" s="174">
        <f t="shared" ca="1" si="3"/>
        <v>616.68549900000005</v>
      </c>
      <c r="C22" s="179">
        <f t="shared" ca="1" si="4"/>
        <v>460.04738225399996</v>
      </c>
      <c r="D22" s="180">
        <f t="shared" ca="1" si="4"/>
        <v>148.18952540970002</v>
      </c>
      <c r="E22" s="180">
        <f t="shared" ca="1" si="4"/>
        <v>8.4485913363000016</v>
      </c>
      <c r="F22" s="181">
        <f t="shared" ca="1" si="4"/>
        <v>0</v>
      </c>
      <c r="G22" s="182">
        <f t="shared" ca="1" si="1"/>
        <v>363</v>
      </c>
      <c r="H22" s="182">
        <f t="shared" ca="1" si="2"/>
        <v>349.9683</v>
      </c>
      <c r="I22" s="183">
        <f t="shared" ca="1" si="5"/>
        <v>269.95</v>
      </c>
      <c r="J22" s="180">
        <f t="shared" ca="1" si="6"/>
        <v>78.09</v>
      </c>
      <c r="K22" s="180">
        <f t="shared" ca="1" si="7"/>
        <v>1.93</v>
      </c>
      <c r="L22" s="180">
        <f t="shared" ca="1" si="8"/>
        <v>0</v>
      </c>
      <c r="M22" s="181">
        <f t="shared" ca="1" si="9"/>
        <v>349.96999999999997</v>
      </c>
      <c r="N22" s="179">
        <f t="shared" ca="1" si="10"/>
        <v>269.94868870188873</v>
      </c>
      <c r="O22" s="180">
        <f t="shared" ca="1" si="11"/>
        <v>78.089620673200571</v>
      </c>
      <c r="P22" s="180">
        <f t="shared" ca="1" si="12"/>
        <v>1.9299906249107068</v>
      </c>
      <c r="Q22" s="180">
        <f t="shared" ca="1" si="13"/>
        <v>0</v>
      </c>
      <c r="R22" s="181">
        <f t="shared" ca="1" si="14"/>
        <v>349.9683</v>
      </c>
      <c r="W22" s="46"/>
      <c r="X22" s="46">
        <v>22</v>
      </c>
    </row>
    <row r="23" spans="1:24">
      <c r="A23" s="61" t="s">
        <v>65</v>
      </c>
      <c r="B23" s="174">
        <f t="shared" ca="1" si="3"/>
        <v>616.68549900000005</v>
      </c>
      <c r="C23" s="179">
        <f t="shared" ca="1" si="4"/>
        <v>460.04738225399996</v>
      </c>
      <c r="D23" s="180">
        <f t="shared" ca="1" si="4"/>
        <v>148.18952540970002</v>
      </c>
      <c r="E23" s="180">
        <f t="shared" ca="1" si="4"/>
        <v>8.4485913363000016</v>
      </c>
      <c r="F23" s="181">
        <f t="shared" ca="1" si="4"/>
        <v>0</v>
      </c>
      <c r="G23" s="182">
        <f t="shared" ca="1" si="1"/>
        <v>363</v>
      </c>
      <c r="H23" s="182">
        <f t="shared" ca="1" si="2"/>
        <v>349.9683</v>
      </c>
      <c r="I23" s="183">
        <f t="shared" ca="1" si="5"/>
        <v>269.95</v>
      </c>
      <c r="J23" s="180">
        <f t="shared" ca="1" si="6"/>
        <v>78.09</v>
      </c>
      <c r="K23" s="180">
        <f t="shared" ca="1" si="7"/>
        <v>1.93</v>
      </c>
      <c r="L23" s="180">
        <f t="shared" ca="1" si="8"/>
        <v>0</v>
      </c>
      <c r="M23" s="181">
        <f t="shared" ca="1" si="9"/>
        <v>349.96999999999997</v>
      </c>
      <c r="N23" s="179">
        <f t="shared" ca="1" si="10"/>
        <v>269.94868870188873</v>
      </c>
      <c r="O23" s="180">
        <f t="shared" ca="1" si="11"/>
        <v>78.089620673200571</v>
      </c>
      <c r="P23" s="180">
        <f t="shared" ca="1" si="12"/>
        <v>1.9299906249107068</v>
      </c>
      <c r="Q23" s="180">
        <f t="shared" ca="1" si="13"/>
        <v>0</v>
      </c>
      <c r="R23" s="181">
        <f t="shared" ca="1" si="14"/>
        <v>349.9683</v>
      </c>
      <c r="W23" s="46"/>
      <c r="X23" s="46">
        <v>23</v>
      </c>
    </row>
    <row r="24" spans="1:24">
      <c r="A24" s="61" t="s">
        <v>66</v>
      </c>
      <c r="B24" s="174">
        <f t="shared" ca="1" si="3"/>
        <v>631.55649900000003</v>
      </c>
      <c r="C24" s="179">
        <f t="shared" ca="1" si="4"/>
        <v>471.14114825399997</v>
      </c>
      <c r="D24" s="180">
        <f t="shared" ca="1" si="4"/>
        <v>151.76302670970006</v>
      </c>
      <c r="E24" s="180">
        <f t="shared" ca="1" si="4"/>
        <v>8.6523240363000014</v>
      </c>
      <c r="F24" s="181">
        <f t="shared" ca="1" si="4"/>
        <v>0</v>
      </c>
      <c r="G24" s="182">
        <f t="shared" ca="1" si="1"/>
        <v>363</v>
      </c>
      <c r="H24" s="182">
        <f t="shared" ca="1" si="2"/>
        <v>349.9683</v>
      </c>
      <c r="I24" s="183">
        <f t="shared" ca="1" si="5"/>
        <v>269.95</v>
      </c>
      <c r="J24" s="180">
        <f t="shared" ca="1" si="6"/>
        <v>78.09</v>
      </c>
      <c r="K24" s="180">
        <f t="shared" ca="1" si="7"/>
        <v>1.93</v>
      </c>
      <c r="L24" s="180">
        <f t="shared" ca="1" si="8"/>
        <v>0</v>
      </c>
      <c r="M24" s="181">
        <f t="shared" ca="1" si="9"/>
        <v>349.96999999999997</v>
      </c>
      <c r="N24" s="179">
        <f t="shared" ca="1" si="10"/>
        <v>269.94868870188873</v>
      </c>
      <c r="O24" s="180">
        <f t="shared" ca="1" si="11"/>
        <v>78.089620673200571</v>
      </c>
      <c r="P24" s="180">
        <f t="shared" ca="1" si="12"/>
        <v>1.9299906249107068</v>
      </c>
      <c r="Q24" s="180">
        <f t="shared" ca="1" si="13"/>
        <v>0</v>
      </c>
      <c r="R24" s="181">
        <f t="shared" ca="1" si="14"/>
        <v>349.9683</v>
      </c>
      <c r="W24" s="46"/>
      <c r="X24" s="46">
        <v>24</v>
      </c>
    </row>
    <row r="25" spans="1:24">
      <c r="A25" s="61" t="s">
        <v>67</v>
      </c>
      <c r="B25" s="174">
        <f t="shared" ca="1" si="3"/>
        <v>646.42749900000001</v>
      </c>
      <c r="C25" s="179">
        <f t="shared" ca="1" si="4"/>
        <v>482.23491425399993</v>
      </c>
      <c r="D25" s="180">
        <f t="shared" ca="1" si="4"/>
        <v>155.33652800970003</v>
      </c>
      <c r="E25" s="180">
        <f t="shared" ca="1" si="4"/>
        <v>8.8560567363000011</v>
      </c>
      <c r="F25" s="181">
        <f t="shared" ca="1" si="4"/>
        <v>0</v>
      </c>
      <c r="G25" s="182">
        <f t="shared" ca="1" si="1"/>
        <v>383</v>
      </c>
      <c r="H25" s="182">
        <f t="shared" ca="1" si="2"/>
        <v>369.25029999999998</v>
      </c>
      <c r="I25" s="183">
        <f t="shared" ca="1" si="5"/>
        <v>289.23</v>
      </c>
      <c r="J25" s="180">
        <f t="shared" ca="1" si="6"/>
        <v>78.09</v>
      </c>
      <c r="K25" s="180">
        <f t="shared" ca="1" si="7"/>
        <v>1.93</v>
      </c>
      <c r="L25" s="180">
        <f t="shared" ca="1" si="8"/>
        <v>0</v>
      </c>
      <c r="M25" s="181">
        <f t="shared" ca="1" si="9"/>
        <v>369.25000000000006</v>
      </c>
      <c r="N25" s="179">
        <f t="shared" ca="1" si="10"/>
        <v>289.23023498713604</v>
      </c>
      <c r="O25" s="180">
        <f t="shared" ca="1" si="11"/>
        <v>78.090063444820572</v>
      </c>
      <c r="P25" s="180">
        <f t="shared" ca="1" si="12"/>
        <v>1.9300015680433307</v>
      </c>
      <c r="Q25" s="180">
        <f t="shared" ca="1" si="13"/>
        <v>0</v>
      </c>
      <c r="R25" s="181">
        <f t="shared" ca="1" si="14"/>
        <v>369.25029999999998</v>
      </c>
      <c r="W25" s="46"/>
      <c r="X25" s="46">
        <v>25</v>
      </c>
    </row>
    <row r="26" spans="1:24">
      <c r="A26" s="61" t="s">
        <v>68</v>
      </c>
      <c r="B26" s="174">
        <f t="shared" ca="1" si="3"/>
        <v>661.29849899999999</v>
      </c>
      <c r="C26" s="179">
        <f t="shared" ca="1" si="4"/>
        <v>493.32868025400001</v>
      </c>
      <c r="D26" s="180">
        <f t="shared" ca="1" si="4"/>
        <v>158.91002930970001</v>
      </c>
      <c r="E26" s="180">
        <f t="shared" ca="1" si="4"/>
        <v>9.0597894363000009</v>
      </c>
      <c r="F26" s="181">
        <f t="shared" ca="1" si="4"/>
        <v>0</v>
      </c>
      <c r="G26" s="182">
        <f t="shared" ca="1" si="1"/>
        <v>433</v>
      </c>
      <c r="H26" s="182">
        <f t="shared" ca="1" si="2"/>
        <v>417.45530000000002</v>
      </c>
      <c r="I26" s="183">
        <f t="shared" ca="1" si="5"/>
        <v>337.44</v>
      </c>
      <c r="J26" s="180">
        <f t="shared" ca="1" si="6"/>
        <v>78.09</v>
      </c>
      <c r="K26" s="180">
        <f t="shared" ca="1" si="7"/>
        <v>1.93</v>
      </c>
      <c r="L26" s="180">
        <f t="shared" ca="1" si="8"/>
        <v>0</v>
      </c>
      <c r="M26" s="181">
        <f t="shared" ca="1" si="9"/>
        <v>417.46</v>
      </c>
      <c r="N26" s="179">
        <f t="shared" ca="1" si="10"/>
        <v>337.4362009102669</v>
      </c>
      <c r="O26" s="180">
        <f t="shared" ca="1" si="11"/>
        <v>78.089120818761089</v>
      </c>
      <c r="P26" s="180">
        <f t="shared" ca="1" si="12"/>
        <v>1.9299782709720694</v>
      </c>
      <c r="Q26" s="180">
        <f t="shared" ca="1" si="13"/>
        <v>0</v>
      </c>
      <c r="R26" s="181">
        <f t="shared" ca="1" si="14"/>
        <v>417.45530000000008</v>
      </c>
      <c r="W26" s="46"/>
      <c r="X26" s="46">
        <v>26</v>
      </c>
    </row>
    <row r="27" spans="1:24">
      <c r="A27" s="61" t="s">
        <v>69</v>
      </c>
      <c r="B27" s="174">
        <f t="shared" ca="1" si="3"/>
        <v>676.16949899999997</v>
      </c>
      <c r="C27" s="179">
        <f t="shared" ca="1" si="4"/>
        <v>504.42244625399996</v>
      </c>
      <c r="D27" s="180">
        <f t="shared" ca="1" si="4"/>
        <v>162.48353060970004</v>
      </c>
      <c r="E27" s="180">
        <f t="shared" ca="1" si="4"/>
        <v>9.2635221363000007</v>
      </c>
      <c r="F27" s="181">
        <f t="shared" ca="1" si="4"/>
        <v>0</v>
      </c>
      <c r="G27" s="182">
        <f t="shared" ca="1" si="1"/>
        <v>500.83856800000001</v>
      </c>
      <c r="H27" s="182">
        <f t="shared" ca="1" si="2"/>
        <v>482.85846299999997</v>
      </c>
      <c r="I27" s="183">
        <f t="shared" ca="1" si="5"/>
        <v>404.74</v>
      </c>
      <c r="J27" s="180">
        <f t="shared" ca="1" si="6"/>
        <v>76.239999999999995</v>
      </c>
      <c r="K27" s="180">
        <f t="shared" ca="1" si="7"/>
        <v>1.88</v>
      </c>
      <c r="L27" s="180">
        <f t="shared" ca="1" si="8"/>
        <v>0</v>
      </c>
      <c r="M27" s="181">
        <f t="shared" ca="1" si="9"/>
        <v>482.86</v>
      </c>
      <c r="N27" s="179">
        <f t="shared" ca="1" si="10"/>
        <v>404.73871166512032</v>
      </c>
      <c r="O27" s="180">
        <f t="shared" ca="1" si="11"/>
        <v>76.239757319140111</v>
      </c>
      <c r="P27" s="180">
        <f t="shared" ca="1" si="12"/>
        <v>1.8799940157395516</v>
      </c>
      <c r="Q27" s="180">
        <f t="shared" ca="1" si="13"/>
        <v>0</v>
      </c>
      <c r="R27" s="181">
        <f t="shared" ca="1" si="14"/>
        <v>482.85846299999997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543</v>
      </c>
      <c r="H28" s="182">
        <f t="shared" ca="1" si="2"/>
        <v>523.50630000000001</v>
      </c>
      <c r="I28" s="183">
        <f t="shared" ca="1" si="5"/>
        <v>443.49</v>
      </c>
      <c r="J28" s="180">
        <f t="shared" ca="1" si="6"/>
        <v>78.09</v>
      </c>
      <c r="K28" s="180">
        <f t="shared" ca="1" si="7"/>
        <v>1.93</v>
      </c>
      <c r="L28" s="180">
        <f t="shared" ca="1" si="8"/>
        <v>0</v>
      </c>
      <c r="M28" s="181">
        <f t="shared" ca="1" si="9"/>
        <v>523.51</v>
      </c>
      <c r="N28" s="179">
        <f t="shared" ca="1" si="10"/>
        <v>443.4868655555768</v>
      </c>
      <c r="O28" s="180">
        <f t="shared" ca="1" si="11"/>
        <v>78.089448085041369</v>
      </c>
      <c r="P28" s="180">
        <f t="shared" ca="1" si="12"/>
        <v>1.9299863593818647</v>
      </c>
      <c r="Q28" s="180">
        <f t="shared" ca="1" si="13"/>
        <v>0</v>
      </c>
      <c r="R28" s="181">
        <f t="shared" ca="1" si="14"/>
        <v>523.50630000000001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595.2944</v>
      </c>
      <c r="H29" s="182">
        <f t="shared" ca="1" si="2"/>
        <v>573.92333099999996</v>
      </c>
      <c r="I29" s="183">
        <f t="shared" ca="1" si="5"/>
        <v>491.33</v>
      </c>
      <c r="J29" s="180">
        <f t="shared" ca="1" si="6"/>
        <v>78.09</v>
      </c>
      <c r="K29" s="180">
        <f t="shared" ca="1" si="7"/>
        <v>4.51</v>
      </c>
      <c r="L29" s="180">
        <f t="shared" ca="1" si="8"/>
        <v>0</v>
      </c>
      <c r="M29" s="181">
        <f t="shared" ca="1" si="9"/>
        <v>573.92999999999995</v>
      </c>
      <c r="N29" s="179">
        <f t="shared" ca="1" si="10"/>
        <v>491.32429080241491</v>
      </c>
      <c r="O29" s="180">
        <f t="shared" ca="1" si="11"/>
        <v>78.089092603261733</v>
      </c>
      <c r="P29" s="180">
        <f t="shared" ca="1" si="12"/>
        <v>4.5099475943233491</v>
      </c>
      <c r="Q29" s="180">
        <f t="shared" ca="1" si="13"/>
        <v>0</v>
      </c>
      <c r="R29" s="181">
        <f t="shared" ca="1" si="14"/>
        <v>573.92333099999996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595.2944</v>
      </c>
      <c r="H30" s="182">
        <f t="shared" ca="1" si="2"/>
        <v>573.92333099999996</v>
      </c>
      <c r="I30" s="183">
        <f t="shared" ca="1" si="5"/>
        <v>491.33</v>
      </c>
      <c r="J30" s="180">
        <f t="shared" ca="1" si="6"/>
        <v>78.09</v>
      </c>
      <c r="K30" s="180">
        <f t="shared" ca="1" si="7"/>
        <v>4.51</v>
      </c>
      <c r="L30" s="180">
        <f t="shared" ca="1" si="8"/>
        <v>0</v>
      </c>
      <c r="M30" s="181">
        <f t="shared" ca="1" si="9"/>
        <v>573.92999999999995</v>
      </c>
      <c r="N30" s="179">
        <f t="shared" ca="1" si="10"/>
        <v>491.32429080241491</v>
      </c>
      <c r="O30" s="180">
        <f t="shared" ca="1" si="11"/>
        <v>78.089092603261733</v>
      </c>
      <c r="P30" s="180">
        <f t="shared" ca="1" si="12"/>
        <v>4.5099475943233491</v>
      </c>
      <c r="Q30" s="180">
        <f t="shared" ca="1" si="13"/>
        <v>0</v>
      </c>
      <c r="R30" s="181">
        <f t="shared" ca="1" si="14"/>
        <v>573.92333099999996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605.2944</v>
      </c>
      <c r="H31" s="182">
        <f t="shared" ca="1" si="2"/>
        <v>583.56433100000004</v>
      </c>
      <c r="I31" s="183">
        <f t="shared" ca="1" si="5"/>
        <v>491.32</v>
      </c>
      <c r="J31" s="180">
        <f t="shared" ca="1" si="6"/>
        <v>87.73</v>
      </c>
      <c r="K31" s="180">
        <f t="shared" ca="1" si="7"/>
        <v>4.51</v>
      </c>
      <c r="L31" s="180">
        <f t="shared" ca="1" si="8"/>
        <v>0</v>
      </c>
      <c r="M31" s="181">
        <f t="shared" ca="1" si="9"/>
        <v>583.55999999999995</v>
      </c>
      <c r="N31" s="179">
        <f t="shared" ca="1" si="10"/>
        <v>491.32364642353838</v>
      </c>
      <c r="O31" s="180">
        <f t="shared" ca="1" si="11"/>
        <v>87.730651104650789</v>
      </c>
      <c r="P31" s="180">
        <f t="shared" ca="1" si="12"/>
        <v>4.5100334718109538</v>
      </c>
      <c r="Q31" s="180">
        <f t="shared" ca="1" si="13"/>
        <v>0</v>
      </c>
      <c r="R31" s="181">
        <f t="shared" ca="1" si="14"/>
        <v>583.56433100000015</v>
      </c>
      <c r="W31" s="46"/>
      <c r="X31" s="46">
        <v>31</v>
      </c>
    </row>
    <row r="32" spans="1:24">
      <c r="A32" s="61" t="s">
        <v>74</v>
      </c>
      <c r="B32" s="174">
        <f t="shared" ca="1" si="3"/>
        <v>683.12912700000004</v>
      </c>
      <c r="C32" s="179">
        <f t="shared" ca="1" si="4"/>
        <v>509.614328742</v>
      </c>
      <c r="D32" s="180">
        <f t="shared" ca="1" si="4"/>
        <v>164.15592921810003</v>
      </c>
      <c r="E32" s="180">
        <f t="shared" ca="1" si="4"/>
        <v>9.3588690399000019</v>
      </c>
      <c r="F32" s="181">
        <f t="shared" ca="1" si="4"/>
        <v>0</v>
      </c>
      <c r="G32" s="182">
        <f t="shared" ca="1" si="1"/>
        <v>614.2944</v>
      </c>
      <c r="H32" s="182">
        <f t="shared" ca="1" si="2"/>
        <v>592.24123099999997</v>
      </c>
      <c r="I32" s="183">
        <f t="shared" ca="1" si="5"/>
        <v>491.33</v>
      </c>
      <c r="J32" s="180">
        <f t="shared" ca="1" si="6"/>
        <v>96.41</v>
      </c>
      <c r="K32" s="180">
        <f t="shared" ca="1" si="7"/>
        <v>4.51</v>
      </c>
      <c r="L32" s="180">
        <f t="shared" ca="1" si="8"/>
        <v>0</v>
      </c>
      <c r="M32" s="181">
        <f t="shared" ca="1" si="9"/>
        <v>592.25</v>
      </c>
      <c r="N32" s="179">
        <f t="shared" ca="1" si="10"/>
        <v>491.32272524648369</v>
      </c>
      <c r="O32" s="180">
        <f t="shared" ca="1" si="11"/>
        <v>96.408572529691838</v>
      </c>
      <c r="P32" s="180">
        <f t="shared" ca="1" si="12"/>
        <v>4.5099332238243983</v>
      </c>
      <c r="Q32" s="180">
        <f t="shared" ca="1" si="13"/>
        <v>0</v>
      </c>
      <c r="R32" s="181">
        <f t="shared" ca="1" si="14"/>
        <v>592.24123099999997</v>
      </c>
      <c r="W32" s="46"/>
      <c r="X32" s="46">
        <v>32</v>
      </c>
    </row>
    <row r="33" spans="1:24">
      <c r="A33" s="61" t="s">
        <v>75</v>
      </c>
      <c r="B33" s="174">
        <f t="shared" ca="1" si="3"/>
        <v>683.12912700000004</v>
      </c>
      <c r="C33" s="179">
        <f t="shared" ca="1" si="4"/>
        <v>509.614328742</v>
      </c>
      <c r="D33" s="180">
        <f t="shared" ca="1" si="4"/>
        <v>164.15592921810003</v>
      </c>
      <c r="E33" s="180">
        <f t="shared" ca="1" si="4"/>
        <v>9.3588690399000019</v>
      </c>
      <c r="F33" s="181">
        <f t="shared" ca="1" si="4"/>
        <v>0</v>
      </c>
      <c r="G33" s="182">
        <f t="shared" ca="1" si="1"/>
        <v>634.2944</v>
      </c>
      <c r="H33" s="182">
        <f t="shared" ca="1" si="2"/>
        <v>611.52323100000001</v>
      </c>
      <c r="I33" s="183">
        <f t="shared" ca="1" si="5"/>
        <v>491.33</v>
      </c>
      <c r="J33" s="180">
        <f t="shared" ca="1" si="6"/>
        <v>115.69</v>
      </c>
      <c r="K33" s="180">
        <f t="shared" ca="1" si="7"/>
        <v>4.51</v>
      </c>
      <c r="L33" s="180">
        <f t="shared" ca="1" si="8"/>
        <v>0</v>
      </c>
      <c r="M33" s="181">
        <f t="shared" ca="1" si="9"/>
        <v>611.53</v>
      </c>
      <c r="N33" s="179">
        <f t="shared" ca="1" si="10"/>
        <v>491.32456148877407</v>
      </c>
      <c r="O33" s="180">
        <f t="shared" ca="1" si="11"/>
        <v>115.68871943222737</v>
      </c>
      <c r="P33" s="180">
        <f t="shared" ca="1" si="12"/>
        <v>4.5099500789985774</v>
      </c>
      <c r="Q33" s="180">
        <f t="shared" ca="1" si="13"/>
        <v>0</v>
      </c>
      <c r="R33" s="181">
        <f t="shared" ca="1" si="14"/>
        <v>611.52323100000001</v>
      </c>
      <c r="W33" s="46"/>
      <c r="X33" s="46">
        <v>33</v>
      </c>
    </row>
    <row r="34" spans="1:24">
      <c r="A34" s="61" t="s">
        <v>76</v>
      </c>
      <c r="B34" s="174">
        <f t="shared" ca="1" si="3"/>
        <v>683.12912700000004</v>
      </c>
      <c r="C34" s="179">
        <f t="shared" ca="1" si="4"/>
        <v>509.614328742</v>
      </c>
      <c r="D34" s="180">
        <f t="shared" ca="1" si="4"/>
        <v>164.15592921810003</v>
      </c>
      <c r="E34" s="180">
        <f t="shared" ca="1" si="4"/>
        <v>9.3588690399000019</v>
      </c>
      <c r="F34" s="181">
        <f t="shared" ca="1" si="4"/>
        <v>0</v>
      </c>
      <c r="G34" s="182">
        <f t="shared" ca="1" si="1"/>
        <v>649.2944</v>
      </c>
      <c r="H34" s="182">
        <f t="shared" ca="1" si="2"/>
        <v>625.98473100000001</v>
      </c>
      <c r="I34" s="183">
        <f t="shared" ca="1" si="5"/>
        <v>491.32</v>
      </c>
      <c r="J34" s="180">
        <f t="shared" ca="1" si="6"/>
        <v>130.15</v>
      </c>
      <c r="K34" s="180">
        <f t="shared" ca="1" si="7"/>
        <v>4.51</v>
      </c>
      <c r="L34" s="180">
        <f t="shared" ca="1" si="8"/>
        <v>0</v>
      </c>
      <c r="M34" s="181">
        <f t="shared" ca="1" si="9"/>
        <v>625.98</v>
      </c>
      <c r="N34" s="179">
        <f t="shared" ca="1" si="10"/>
        <v>491.32371327345919</v>
      </c>
      <c r="O34" s="180">
        <f t="shared" ca="1" si="11"/>
        <v>130.15098364109076</v>
      </c>
      <c r="P34" s="180">
        <f t="shared" ca="1" si="12"/>
        <v>4.5100340854500143</v>
      </c>
      <c r="Q34" s="180">
        <f t="shared" ca="1" si="13"/>
        <v>0</v>
      </c>
      <c r="R34" s="181">
        <f t="shared" ca="1" si="14"/>
        <v>625.9847309999999</v>
      </c>
      <c r="W34" s="46"/>
      <c r="X34" s="46">
        <v>34</v>
      </c>
    </row>
    <row r="35" spans="1:24">
      <c r="A35" s="61" t="s">
        <v>77</v>
      </c>
      <c r="B35" s="174">
        <f t="shared" ca="1" si="3"/>
        <v>683.12912700000004</v>
      </c>
      <c r="C35" s="179">
        <f t="shared" ca="1" si="4"/>
        <v>509.614328742</v>
      </c>
      <c r="D35" s="180">
        <f t="shared" ca="1" si="4"/>
        <v>164.15592921810003</v>
      </c>
      <c r="E35" s="180">
        <f t="shared" ca="1" si="4"/>
        <v>9.3588690399000019</v>
      </c>
      <c r="F35" s="181">
        <f t="shared" ca="1" si="4"/>
        <v>0</v>
      </c>
      <c r="G35" s="182">
        <f t="shared" ca="1" si="1"/>
        <v>649.2944</v>
      </c>
      <c r="H35" s="182">
        <f t="shared" ca="1" si="2"/>
        <v>625.98473100000001</v>
      </c>
      <c r="I35" s="183">
        <f t="shared" ca="1" si="5"/>
        <v>491.32</v>
      </c>
      <c r="J35" s="180">
        <f t="shared" ca="1" si="6"/>
        <v>130.15</v>
      </c>
      <c r="K35" s="180">
        <f t="shared" ca="1" si="7"/>
        <v>4.51</v>
      </c>
      <c r="L35" s="180">
        <f t="shared" ca="1" si="8"/>
        <v>0</v>
      </c>
      <c r="M35" s="181">
        <f t="shared" ca="1" si="9"/>
        <v>625.98</v>
      </c>
      <c r="N35" s="179">
        <f t="shared" ca="1" si="10"/>
        <v>491.32371327345919</v>
      </c>
      <c r="O35" s="180">
        <f t="shared" ca="1" si="11"/>
        <v>130.15098364109076</v>
      </c>
      <c r="P35" s="180">
        <f t="shared" ca="1" si="12"/>
        <v>4.5100340854500143</v>
      </c>
      <c r="Q35" s="180">
        <f t="shared" ca="1" si="13"/>
        <v>0</v>
      </c>
      <c r="R35" s="181">
        <f t="shared" ca="1" si="14"/>
        <v>625.9847309999999</v>
      </c>
      <c r="W35" s="46"/>
      <c r="X35" s="46">
        <v>35</v>
      </c>
    </row>
    <row r="36" spans="1:24">
      <c r="A36" s="61" t="s">
        <v>78</v>
      </c>
      <c r="B36" s="174">
        <f t="shared" ca="1" si="3"/>
        <v>683.12912700000004</v>
      </c>
      <c r="C36" s="179">
        <f t="shared" ref="C36:F67" ca="1" si="15">$B36*C$1/100</f>
        <v>509.614328742</v>
      </c>
      <c r="D36" s="180">
        <f t="shared" ca="1" si="15"/>
        <v>164.15592921810003</v>
      </c>
      <c r="E36" s="180">
        <f t="shared" ca="1" si="15"/>
        <v>9.3588690399000019</v>
      </c>
      <c r="F36" s="181">
        <f t="shared" ca="1" si="15"/>
        <v>0</v>
      </c>
      <c r="G36" s="182">
        <f t="shared" ca="1" si="1"/>
        <v>649.2944</v>
      </c>
      <c r="H36" s="182">
        <f t="shared" ca="1" si="2"/>
        <v>625.98473100000001</v>
      </c>
      <c r="I36" s="183">
        <f t="shared" ca="1" si="5"/>
        <v>491.32</v>
      </c>
      <c r="J36" s="180">
        <f t="shared" ca="1" si="6"/>
        <v>130.15</v>
      </c>
      <c r="K36" s="180">
        <f t="shared" ca="1" si="7"/>
        <v>4.51</v>
      </c>
      <c r="L36" s="180">
        <f t="shared" ca="1" si="8"/>
        <v>0</v>
      </c>
      <c r="M36" s="181">
        <f t="shared" ca="1" si="9"/>
        <v>625.98</v>
      </c>
      <c r="N36" s="179">
        <f t="shared" ca="1" si="10"/>
        <v>491.32371327345919</v>
      </c>
      <c r="O36" s="180">
        <f t="shared" ca="1" si="11"/>
        <v>130.15098364109076</v>
      </c>
      <c r="P36" s="180">
        <f t="shared" ca="1" si="12"/>
        <v>4.5100340854500143</v>
      </c>
      <c r="Q36" s="180">
        <f t="shared" ca="1" si="13"/>
        <v>0</v>
      </c>
      <c r="R36" s="181">
        <f t="shared" ca="1" si="14"/>
        <v>625.9847309999999</v>
      </c>
      <c r="W36" s="46"/>
      <c r="X36" s="46">
        <v>36</v>
      </c>
    </row>
    <row r="37" spans="1:24">
      <c r="A37" s="61" t="s">
        <v>79</v>
      </c>
      <c r="B37" s="174">
        <f t="shared" ca="1" si="3"/>
        <v>683.12912700000004</v>
      </c>
      <c r="C37" s="179">
        <f t="shared" ca="1" si="15"/>
        <v>509.614328742</v>
      </c>
      <c r="D37" s="180">
        <f t="shared" ca="1" si="15"/>
        <v>164.15592921810003</v>
      </c>
      <c r="E37" s="180">
        <f t="shared" ca="1" si="15"/>
        <v>9.3588690399000019</v>
      </c>
      <c r="F37" s="181">
        <f t="shared" ca="1" si="15"/>
        <v>0</v>
      </c>
      <c r="G37" s="182">
        <f t="shared" ca="1" si="1"/>
        <v>639.2944</v>
      </c>
      <c r="H37" s="182">
        <f t="shared" ca="1" si="2"/>
        <v>616.34373100000005</v>
      </c>
      <c r="I37" s="183">
        <f t="shared" ca="1" si="5"/>
        <v>491.33</v>
      </c>
      <c r="J37" s="180">
        <f t="shared" ca="1" si="6"/>
        <v>120.51</v>
      </c>
      <c r="K37" s="180">
        <f t="shared" ca="1" si="7"/>
        <v>4.51</v>
      </c>
      <c r="L37" s="180">
        <f t="shared" ca="1" si="8"/>
        <v>0</v>
      </c>
      <c r="M37" s="181">
        <f t="shared" ca="1" si="9"/>
        <v>616.35</v>
      </c>
      <c r="N37" s="179">
        <f t="shared" ca="1" si="10"/>
        <v>491.32500259954571</v>
      </c>
      <c r="O37" s="180">
        <f t="shared" ca="1" si="11"/>
        <v>120.50877427242639</v>
      </c>
      <c r="P37" s="180">
        <f t="shared" ca="1" si="12"/>
        <v>4.5099541280279061</v>
      </c>
      <c r="Q37" s="180">
        <f t="shared" ca="1" si="13"/>
        <v>0</v>
      </c>
      <c r="R37" s="181">
        <f t="shared" ca="1" si="14"/>
        <v>616.34373099999993</v>
      </c>
      <c r="W37" s="46"/>
      <c r="X37" s="46">
        <v>37</v>
      </c>
    </row>
    <row r="38" spans="1:24">
      <c r="A38" s="61" t="s">
        <v>80</v>
      </c>
      <c r="B38" s="174">
        <f t="shared" ca="1" si="3"/>
        <v>683.12912700000004</v>
      </c>
      <c r="C38" s="179">
        <f t="shared" ca="1" si="15"/>
        <v>509.614328742</v>
      </c>
      <c r="D38" s="180">
        <f t="shared" ca="1" si="15"/>
        <v>164.15592921810003</v>
      </c>
      <c r="E38" s="180">
        <f t="shared" ca="1" si="15"/>
        <v>9.3588690399000019</v>
      </c>
      <c r="F38" s="181">
        <f t="shared" ca="1" si="15"/>
        <v>0</v>
      </c>
      <c r="G38" s="182">
        <f t="shared" ca="1" si="1"/>
        <v>639.2944</v>
      </c>
      <c r="H38" s="182">
        <f t="shared" ca="1" si="2"/>
        <v>616.34373100000005</v>
      </c>
      <c r="I38" s="183">
        <f t="shared" ca="1" si="5"/>
        <v>491.33</v>
      </c>
      <c r="J38" s="180">
        <f t="shared" ca="1" si="6"/>
        <v>120.51</v>
      </c>
      <c r="K38" s="180">
        <f t="shared" ca="1" si="7"/>
        <v>4.51</v>
      </c>
      <c r="L38" s="180">
        <f t="shared" ca="1" si="8"/>
        <v>0</v>
      </c>
      <c r="M38" s="181">
        <f t="shared" ca="1" si="9"/>
        <v>616.35</v>
      </c>
      <c r="N38" s="179">
        <f t="shared" ca="1" si="10"/>
        <v>491.32500259954571</v>
      </c>
      <c r="O38" s="180">
        <f t="shared" ca="1" si="11"/>
        <v>120.50877427242639</v>
      </c>
      <c r="P38" s="180">
        <f t="shared" ca="1" si="12"/>
        <v>4.5099541280279061</v>
      </c>
      <c r="Q38" s="180">
        <f t="shared" ca="1" si="13"/>
        <v>0</v>
      </c>
      <c r="R38" s="181">
        <f t="shared" ca="1" si="14"/>
        <v>616.34373099999993</v>
      </c>
      <c r="W38" s="46"/>
      <c r="X38" s="46">
        <v>38</v>
      </c>
    </row>
    <row r="39" spans="1:24">
      <c r="A39" s="61" t="s">
        <v>81</v>
      </c>
      <c r="B39" s="174">
        <f t="shared" ca="1" si="3"/>
        <v>683.12912700000004</v>
      </c>
      <c r="C39" s="179">
        <f t="shared" ca="1" si="15"/>
        <v>509.614328742</v>
      </c>
      <c r="D39" s="180">
        <f t="shared" ca="1" si="15"/>
        <v>164.15592921810003</v>
      </c>
      <c r="E39" s="180">
        <f t="shared" ca="1" si="15"/>
        <v>9.3588690399000019</v>
      </c>
      <c r="F39" s="181">
        <f t="shared" ca="1" si="15"/>
        <v>0</v>
      </c>
      <c r="G39" s="182">
        <f t="shared" ca="1" si="1"/>
        <v>627.2944</v>
      </c>
      <c r="H39" s="182">
        <f t="shared" ca="1" si="2"/>
        <v>604.77453100000002</v>
      </c>
      <c r="I39" s="183">
        <f t="shared" ca="1" si="5"/>
        <v>491.32</v>
      </c>
      <c r="J39" s="180">
        <f t="shared" ca="1" si="6"/>
        <v>108.94</v>
      </c>
      <c r="K39" s="180">
        <f t="shared" ca="1" si="7"/>
        <v>4.51</v>
      </c>
      <c r="L39" s="180">
        <f t="shared" ca="1" si="8"/>
        <v>0</v>
      </c>
      <c r="M39" s="181">
        <f t="shared" ca="1" si="9"/>
        <v>604.77</v>
      </c>
      <c r="N39" s="179">
        <f t="shared" ca="1" si="10"/>
        <v>491.32368102075174</v>
      </c>
      <c r="O39" s="180">
        <f t="shared" ca="1" si="11"/>
        <v>108.9408161898573</v>
      </c>
      <c r="P39" s="180">
        <f t="shared" ca="1" si="12"/>
        <v>4.5100337893910085</v>
      </c>
      <c r="Q39" s="180">
        <f t="shared" ca="1" si="13"/>
        <v>0</v>
      </c>
      <c r="R39" s="181">
        <f t="shared" ca="1" si="14"/>
        <v>604.77453100000014</v>
      </c>
      <c r="W39" s="46"/>
      <c r="X39" s="46">
        <v>39</v>
      </c>
    </row>
    <row r="40" spans="1:24">
      <c r="A40" s="61" t="s">
        <v>82</v>
      </c>
      <c r="B40" s="174">
        <f t="shared" ca="1" si="3"/>
        <v>683.12912700000004</v>
      </c>
      <c r="C40" s="179">
        <f t="shared" ca="1" si="15"/>
        <v>509.614328742</v>
      </c>
      <c r="D40" s="180">
        <f t="shared" ca="1" si="15"/>
        <v>164.15592921810003</v>
      </c>
      <c r="E40" s="180">
        <f t="shared" ca="1" si="15"/>
        <v>9.3588690399000019</v>
      </c>
      <c r="F40" s="181">
        <f t="shared" ca="1" si="15"/>
        <v>0</v>
      </c>
      <c r="G40" s="182">
        <f t="shared" ca="1" si="1"/>
        <v>627.2944</v>
      </c>
      <c r="H40" s="182">
        <f t="shared" ca="1" si="2"/>
        <v>604.77453100000002</v>
      </c>
      <c r="I40" s="183">
        <f t="shared" ca="1" si="5"/>
        <v>491.32</v>
      </c>
      <c r="J40" s="180">
        <f t="shared" ca="1" si="6"/>
        <v>108.94</v>
      </c>
      <c r="K40" s="180">
        <f t="shared" ca="1" si="7"/>
        <v>4.51</v>
      </c>
      <c r="L40" s="180">
        <f t="shared" ca="1" si="8"/>
        <v>0</v>
      </c>
      <c r="M40" s="181">
        <f t="shared" ca="1" si="9"/>
        <v>604.77</v>
      </c>
      <c r="N40" s="179">
        <f t="shared" ca="1" si="10"/>
        <v>491.32368102075174</v>
      </c>
      <c r="O40" s="180">
        <f t="shared" ca="1" si="11"/>
        <v>108.9408161898573</v>
      </c>
      <c r="P40" s="180">
        <f t="shared" ca="1" si="12"/>
        <v>4.5100337893910085</v>
      </c>
      <c r="Q40" s="180">
        <f t="shared" ca="1" si="13"/>
        <v>0</v>
      </c>
      <c r="R40" s="181">
        <f t="shared" ca="1" si="14"/>
        <v>604.77453100000014</v>
      </c>
      <c r="W40" s="46"/>
      <c r="X40" s="46">
        <v>40</v>
      </c>
    </row>
    <row r="41" spans="1:24">
      <c r="A41" s="61" t="s">
        <v>83</v>
      </c>
      <c r="B41" s="174">
        <f t="shared" ca="1" si="3"/>
        <v>683.12912700000004</v>
      </c>
      <c r="C41" s="179">
        <f t="shared" ca="1" si="15"/>
        <v>509.614328742</v>
      </c>
      <c r="D41" s="180">
        <f t="shared" ca="1" si="15"/>
        <v>164.15592921810003</v>
      </c>
      <c r="E41" s="180">
        <f t="shared" ca="1" si="15"/>
        <v>9.3588690399000019</v>
      </c>
      <c r="F41" s="181">
        <f t="shared" ca="1" si="15"/>
        <v>0</v>
      </c>
      <c r="G41" s="182">
        <f t="shared" ca="1" si="1"/>
        <v>597.95439999999996</v>
      </c>
      <c r="H41" s="182">
        <f t="shared" ca="1" si="2"/>
        <v>576.48783700000001</v>
      </c>
      <c r="I41" s="183">
        <f t="shared" ca="1" si="5"/>
        <v>491.33</v>
      </c>
      <c r="J41" s="180">
        <f t="shared" ca="1" si="6"/>
        <v>80.66</v>
      </c>
      <c r="K41" s="180">
        <f t="shared" ca="1" si="7"/>
        <v>4.51</v>
      </c>
      <c r="L41" s="180">
        <f t="shared" ca="1" si="8"/>
        <v>0</v>
      </c>
      <c r="M41" s="181">
        <f t="shared" ca="1" si="9"/>
        <v>576.5</v>
      </c>
      <c r="N41" s="179">
        <f t="shared" ca="1" si="10"/>
        <v>491.3196339171032</v>
      </c>
      <c r="O41" s="180">
        <f t="shared" ca="1" si="11"/>
        <v>80.658298234900258</v>
      </c>
      <c r="P41" s="180">
        <f t="shared" ca="1" si="12"/>
        <v>4.5099048479965305</v>
      </c>
      <c r="Q41" s="180">
        <f t="shared" ca="1" si="13"/>
        <v>0</v>
      </c>
      <c r="R41" s="181">
        <f t="shared" ca="1" si="14"/>
        <v>576.4878369999999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597.95439999999996</v>
      </c>
      <c r="H42" s="182">
        <f t="shared" ca="1" si="2"/>
        <v>576.48783700000001</v>
      </c>
      <c r="I42" s="183">
        <f t="shared" ca="1" si="5"/>
        <v>491.33</v>
      </c>
      <c r="J42" s="180">
        <f t="shared" ca="1" si="6"/>
        <v>80.66</v>
      </c>
      <c r="K42" s="180">
        <f t="shared" ca="1" si="7"/>
        <v>4.51</v>
      </c>
      <c r="L42" s="180">
        <f t="shared" ca="1" si="8"/>
        <v>0</v>
      </c>
      <c r="M42" s="181">
        <f t="shared" ca="1" si="9"/>
        <v>576.5</v>
      </c>
      <c r="N42" s="179">
        <f t="shared" ca="1" si="10"/>
        <v>491.3196339171032</v>
      </c>
      <c r="O42" s="180">
        <f t="shared" ca="1" si="11"/>
        <v>80.658298234900258</v>
      </c>
      <c r="P42" s="180">
        <f t="shared" ca="1" si="12"/>
        <v>4.5099048479965305</v>
      </c>
      <c r="Q42" s="180">
        <f t="shared" ca="1" si="13"/>
        <v>0</v>
      </c>
      <c r="R42" s="181">
        <f t="shared" ca="1" si="14"/>
        <v>576.4878369999999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597.95439999999996</v>
      </c>
      <c r="H43" s="182">
        <f t="shared" ca="1" si="2"/>
        <v>576.48783700000001</v>
      </c>
      <c r="I43" s="183">
        <f t="shared" ca="1" si="5"/>
        <v>491.33</v>
      </c>
      <c r="J43" s="180">
        <f t="shared" ca="1" si="6"/>
        <v>80.66</v>
      </c>
      <c r="K43" s="180">
        <f t="shared" ca="1" si="7"/>
        <v>4.51</v>
      </c>
      <c r="L43" s="180">
        <f t="shared" ca="1" si="8"/>
        <v>0</v>
      </c>
      <c r="M43" s="181">
        <f t="shared" ca="1" si="9"/>
        <v>576.5</v>
      </c>
      <c r="N43" s="179">
        <f t="shared" ca="1" si="10"/>
        <v>491.3196339171032</v>
      </c>
      <c r="O43" s="180">
        <f t="shared" ca="1" si="11"/>
        <v>80.658298234900258</v>
      </c>
      <c r="P43" s="180">
        <f t="shared" ca="1" si="12"/>
        <v>4.5099048479965305</v>
      </c>
      <c r="Q43" s="180">
        <f t="shared" ca="1" si="13"/>
        <v>0</v>
      </c>
      <c r="R43" s="181">
        <f t="shared" ca="1" si="14"/>
        <v>576.4878369999999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597.95439999999996</v>
      </c>
      <c r="H44" s="182">
        <f t="shared" ca="1" si="2"/>
        <v>576.48783700000001</v>
      </c>
      <c r="I44" s="183">
        <f t="shared" ca="1" si="5"/>
        <v>491.33</v>
      </c>
      <c r="J44" s="180">
        <f t="shared" ca="1" si="6"/>
        <v>80.66</v>
      </c>
      <c r="K44" s="180">
        <f t="shared" ca="1" si="7"/>
        <v>4.51</v>
      </c>
      <c r="L44" s="180">
        <f t="shared" ca="1" si="8"/>
        <v>0</v>
      </c>
      <c r="M44" s="181">
        <f t="shared" ca="1" si="9"/>
        <v>576.5</v>
      </c>
      <c r="N44" s="179">
        <f t="shared" ca="1" si="10"/>
        <v>491.3196339171032</v>
      </c>
      <c r="O44" s="180">
        <f t="shared" ca="1" si="11"/>
        <v>80.658298234900258</v>
      </c>
      <c r="P44" s="180">
        <f t="shared" ca="1" si="12"/>
        <v>4.5099048479965305</v>
      </c>
      <c r="Q44" s="180">
        <f t="shared" ca="1" si="13"/>
        <v>0</v>
      </c>
      <c r="R44" s="181">
        <f t="shared" ca="1" si="14"/>
        <v>576.4878369999999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597.95439999999996</v>
      </c>
      <c r="H45" s="182">
        <f t="shared" ca="1" si="2"/>
        <v>576.48783700000001</v>
      </c>
      <c r="I45" s="183">
        <f t="shared" ca="1" si="5"/>
        <v>491.33</v>
      </c>
      <c r="J45" s="180">
        <f t="shared" ca="1" si="6"/>
        <v>80.66</v>
      </c>
      <c r="K45" s="180">
        <f t="shared" ca="1" si="7"/>
        <v>4.51</v>
      </c>
      <c r="L45" s="180">
        <f t="shared" ca="1" si="8"/>
        <v>0</v>
      </c>
      <c r="M45" s="181">
        <f t="shared" ca="1" si="9"/>
        <v>576.5</v>
      </c>
      <c r="N45" s="179">
        <f t="shared" ca="1" si="10"/>
        <v>491.3196339171032</v>
      </c>
      <c r="O45" s="180">
        <f t="shared" ca="1" si="11"/>
        <v>80.658298234900258</v>
      </c>
      <c r="P45" s="180">
        <f t="shared" ca="1" si="12"/>
        <v>4.5099048479965305</v>
      </c>
      <c r="Q45" s="180">
        <f t="shared" ca="1" si="13"/>
        <v>0</v>
      </c>
      <c r="R45" s="181">
        <f t="shared" ca="1" si="14"/>
        <v>576.4878369999999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597.95439999999996</v>
      </c>
      <c r="H46" s="182">
        <f t="shared" ca="1" si="2"/>
        <v>576.48783700000001</v>
      </c>
      <c r="I46" s="183">
        <f t="shared" ca="1" si="5"/>
        <v>491.33</v>
      </c>
      <c r="J46" s="180">
        <f t="shared" ca="1" si="6"/>
        <v>80.66</v>
      </c>
      <c r="K46" s="180">
        <f t="shared" ca="1" si="7"/>
        <v>4.51</v>
      </c>
      <c r="L46" s="180">
        <f t="shared" ca="1" si="8"/>
        <v>0</v>
      </c>
      <c r="M46" s="181">
        <f t="shared" ca="1" si="9"/>
        <v>576.5</v>
      </c>
      <c r="N46" s="179">
        <f t="shared" ca="1" si="10"/>
        <v>491.3196339171032</v>
      </c>
      <c r="O46" s="180">
        <f t="shared" ca="1" si="11"/>
        <v>80.658298234900258</v>
      </c>
      <c r="P46" s="180">
        <f t="shared" ca="1" si="12"/>
        <v>4.5099048479965305</v>
      </c>
      <c r="Q46" s="180">
        <f t="shared" ca="1" si="13"/>
        <v>0</v>
      </c>
      <c r="R46" s="181">
        <f t="shared" ca="1" si="14"/>
        <v>576.4878369999999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597.95439999999996</v>
      </c>
      <c r="H47" s="182">
        <f t="shared" ca="1" si="2"/>
        <v>576.48783700000001</v>
      </c>
      <c r="I47" s="183">
        <f t="shared" ca="1" si="5"/>
        <v>491.33</v>
      </c>
      <c r="J47" s="180">
        <f t="shared" ca="1" si="6"/>
        <v>80.66</v>
      </c>
      <c r="K47" s="180">
        <f t="shared" ca="1" si="7"/>
        <v>4.51</v>
      </c>
      <c r="L47" s="180">
        <f t="shared" ca="1" si="8"/>
        <v>0</v>
      </c>
      <c r="M47" s="181">
        <f t="shared" ca="1" si="9"/>
        <v>576.5</v>
      </c>
      <c r="N47" s="179">
        <f t="shared" ca="1" si="10"/>
        <v>491.3196339171032</v>
      </c>
      <c r="O47" s="180">
        <f t="shared" ca="1" si="11"/>
        <v>80.658298234900258</v>
      </c>
      <c r="P47" s="180">
        <f t="shared" ca="1" si="12"/>
        <v>4.5099048479965305</v>
      </c>
      <c r="Q47" s="180">
        <f t="shared" ca="1" si="13"/>
        <v>0</v>
      </c>
      <c r="R47" s="181">
        <f t="shared" ca="1" si="14"/>
        <v>576.4878369999999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597.95439999999996</v>
      </c>
      <c r="H48" s="182">
        <f t="shared" ca="1" si="2"/>
        <v>576.48783700000001</v>
      </c>
      <c r="I48" s="183">
        <f t="shared" ca="1" si="5"/>
        <v>491.33</v>
      </c>
      <c r="J48" s="180">
        <f t="shared" ca="1" si="6"/>
        <v>80.66</v>
      </c>
      <c r="K48" s="180">
        <f t="shared" ca="1" si="7"/>
        <v>4.51</v>
      </c>
      <c r="L48" s="180">
        <f t="shared" ca="1" si="8"/>
        <v>0</v>
      </c>
      <c r="M48" s="181">
        <f t="shared" ca="1" si="9"/>
        <v>576.5</v>
      </c>
      <c r="N48" s="179">
        <f t="shared" ca="1" si="10"/>
        <v>491.3196339171032</v>
      </c>
      <c r="O48" s="180">
        <f t="shared" ca="1" si="11"/>
        <v>80.658298234900258</v>
      </c>
      <c r="P48" s="180">
        <f t="shared" ca="1" si="12"/>
        <v>4.5099048479965305</v>
      </c>
      <c r="Q48" s="180">
        <f t="shared" ca="1" si="13"/>
        <v>0</v>
      </c>
      <c r="R48" s="181">
        <f t="shared" ca="1" si="14"/>
        <v>576.4878369999999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544.57765300000005</v>
      </c>
      <c r="H49" s="182">
        <f t="shared" ca="1" si="2"/>
        <v>525.02731500000004</v>
      </c>
      <c r="I49" s="183">
        <f t="shared" ca="1" si="5"/>
        <v>437.57</v>
      </c>
      <c r="J49" s="180">
        <f t="shared" ca="1" si="6"/>
        <v>82.82</v>
      </c>
      <c r="K49" s="180">
        <f t="shared" ca="1" si="7"/>
        <v>4.63</v>
      </c>
      <c r="L49" s="180">
        <f t="shared" ca="1" si="8"/>
        <v>0</v>
      </c>
      <c r="M49" s="181">
        <f t="shared" ca="1" si="9"/>
        <v>525.02</v>
      </c>
      <c r="N49" s="179">
        <f t="shared" ca="1" si="10"/>
        <v>437.57609657641621</v>
      </c>
      <c r="O49" s="180">
        <f t="shared" ca="1" si="11"/>
        <v>82.82115391470802</v>
      </c>
      <c r="P49" s="180">
        <f t="shared" ca="1" si="12"/>
        <v>4.6300645088758525</v>
      </c>
      <c r="Q49" s="180">
        <f t="shared" ca="1" si="13"/>
        <v>0</v>
      </c>
      <c r="R49" s="181">
        <f t="shared" ca="1" si="14"/>
        <v>525.02731500000004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505.33940000000001</v>
      </c>
      <c r="H50" s="182">
        <f t="shared" ca="1" si="2"/>
        <v>487.19771600000001</v>
      </c>
      <c r="I50" s="183">
        <f t="shared" ca="1" si="5"/>
        <v>402.03</v>
      </c>
      <c r="J50" s="180">
        <f t="shared" ca="1" si="6"/>
        <v>80.66</v>
      </c>
      <c r="K50" s="180">
        <f t="shared" ca="1" si="7"/>
        <v>4.51</v>
      </c>
      <c r="L50" s="180">
        <f t="shared" ca="1" si="8"/>
        <v>0</v>
      </c>
      <c r="M50" s="181">
        <f t="shared" ca="1" si="9"/>
        <v>487.19999999999993</v>
      </c>
      <c r="N50" s="179">
        <f t="shared" ca="1" si="10"/>
        <v>402.02811527807887</v>
      </c>
      <c r="O50" s="180">
        <f t="shared" ca="1" si="11"/>
        <v>80.659621864860441</v>
      </c>
      <c r="P50" s="180">
        <f t="shared" ca="1" si="12"/>
        <v>4.509978857060756</v>
      </c>
      <c r="Q50" s="180">
        <f t="shared" ca="1" si="13"/>
        <v>0</v>
      </c>
      <c r="R50" s="181">
        <f t="shared" ca="1" si="14"/>
        <v>487.19771600000007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452.26050500000002</v>
      </c>
      <c r="H51" s="182">
        <f t="shared" ca="1" si="2"/>
        <v>436.02435300000002</v>
      </c>
      <c r="I51" s="183">
        <f t="shared" ca="1" si="5"/>
        <v>368.15</v>
      </c>
      <c r="J51" s="180">
        <f t="shared" ca="1" si="6"/>
        <v>63.31</v>
      </c>
      <c r="K51" s="180">
        <f t="shared" ca="1" si="7"/>
        <v>4.5599999999999996</v>
      </c>
      <c r="L51" s="180">
        <f t="shared" ca="1" si="8"/>
        <v>0</v>
      </c>
      <c r="M51" s="181">
        <f t="shared" ca="1" si="9"/>
        <v>436.02</v>
      </c>
      <c r="N51" s="179">
        <f t="shared" ca="1" si="10"/>
        <v>368.15367542073761</v>
      </c>
      <c r="O51" s="180">
        <f t="shared" ca="1" si="11"/>
        <v>63.310632054561722</v>
      </c>
      <c r="P51" s="180">
        <f t="shared" ca="1" si="12"/>
        <v>4.5600455247007021</v>
      </c>
      <c r="Q51" s="180">
        <f t="shared" ca="1" si="13"/>
        <v>0</v>
      </c>
      <c r="R51" s="181">
        <f t="shared" ca="1" si="14"/>
        <v>436.02435300000002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408.67939999999999</v>
      </c>
      <c r="H52" s="182">
        <f t="shared" ca="1" si="2"/>
        <v>394.00781000000001</v>
      </c>
      <c r="I52" s="183">
        <f t="shared" ca="1" si="5"/>
        <v>346.11</v>
      </c>
      <c r="J52" s="180">
        <f t="shared" ca="1" si="6"/>
        <v>43.38</v>
      </c>
      <c r="K52" s="180">
        <f t="shared" ca="1" si="7"/>
        <v>4.51</v>
      </c>
      <c r="L52" s="180">
        <f t="shared" ca="1" si="8"/>
        <v>0</v>
      </c>
      <c r="M52" s="181">
        <f t="shared" ca="1" si="9"/>
        <v>394</v>
      </c>
      <c r="N52" s="179">
        <f t="shared" ca="1" si="10"/>
        <v>346.11686070837567</v>
      </c>
      <c r="O52" s="180">
        <f t="shared" ca="1" si="11"/>
        <v>43.380859892893405</v>
      </c>
      <c r="P52" s="180">
        <f t="shared" ca="1" si="12"/>
        <v>4.5100893987309645</v>
      </c>
      <c r="Q52" s="180">
        <f t="shared" ca="1" si="13"/>
        <v>0</v>
      </c>
      <c r="R52" s="181">
        <f t="shared" ca="1" si="14"/>
        <v>394.00781000000001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342.899654</v>
      </c>
      <c r="H53" s="182">
        <f t="shared" ca="1" si="2"/>
        <v>330.58955600000002</v>
      </c>
      <c r="I53" s="183">
        <f t="shared" ca="1" si="5"/>
        <v>270</v>
      </c>
      <c r="J53" s="180">
        <f t="shared" ca="1" si="6"/>
        <v>55.91</v>
      </c>
      <c r="K53" s="180">
        <f t="shared" ca="1" si="7"/>
        <v>4.68</v>
      </c>
      <c r="L53" s="180">
        <f t="shared" ca="1" si="8"/>
        <v>0</v>
      </c>
      <c r="M53" s="181">
        <f t="shared" ca="1" si="9"/>
        <v>330.59</v>
      </c>
      <c r="N53" s="179">
        <f t="shared" ca="1" si="10"/>
        <v>269.99963737560125</v>
      </c>
      <c r="O53" s="180">
        <f t="shared" ca="1" si="11"/>
        <v>55.909924909888382</v>
      </c>
      <c r="P53" s="180">
        <f t="shared" ca="1" si="12"/>
        <v>4.6799937145104211</v>
      </c>
      <c r="Q53" s="180">
        <f t="shared" ca="1" si="13"/>
        <v>0</v>
      </c>
      <c r="R53" s="181">
        <f t="shared" ca="1" si="14"/>
        <v>330.58955600000007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319.67939999999999</v>
      </c>
      <c r="H54" s="182">
        <f t="shared" ca="1" si="2"/>
        <v>308.20290999999997</v>
      </c>
      <c r="I54" s="183">
        <f t="shared" ca="1" si="5"/>
        <v>260.3</v>
      </c>
      <c r="J54" s="180">
        <f t="shared" ca="1" si="6"/>
        <v>43.38</v>
      </c>
      <c r="K54" s="180">
        <f t="shared" ca="1" si="7"/>
        <v>4.51</v>
      </c>
      <c r="L54" s="180">
        <f t="shared" ca="1" si="8"/>
        <v>0</v>
      </c>
      <c r="M54" s="181">
        <f t="shared" ca="1" si="9"/>
        <v>308.19</v>
      </c>
      <c r="N54" s="179">
        <f t="shared" ca="1" si="10"/>
        <v>260.31090390019142</v>
      </c>
      <c r="O54" s="180">
        <f t="shared" ca="1" si="11"/>
        <v>43.381817177066097</v>
      </c>
      <c r="P54" s="180">
        <f t="shared" ca="1" si="12"/>
        <v>4.5101889227424632</v>
      </c>
      <c r="Q54" s="180">
        <f t="shared" ca="1" si="13"/>
        <v>0</v>
      </c>
      <c r="R54" s="181">
        <f t="shared" ca="1" si="14"/>
        <v>308.20290999999997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326.44381700000002</v>
      </c>
      <c r="H55" s="182">
        <f t="shared" ca="1" si="2"/>
        <v>314.72448400000002</v>
      </c>
      <c r="I55" s="183">
        <f t="shared" ca="1" si="5"/>
        <v>238.91</v>
      </c>
      <c r="J55" s="180">
        <f t="shared" ca="1" si="6"/>
        <v>71.67</v>
      </c>
      <c r="K55" s="180">
        <f t="shared" ca="1" si="7"/>
        <v>4.1399999999999997</v>
      </c>
      <c r="L55" s="180">
        <f t="shared" ca="1" si="8"/>
        <v>0</v>
      </c>
      <c r="M55" s="181">
        <f t="shared" ca="1" si="9"/>
        <v>314.71999999999997</v>
      </c>
      <c r="N55" s="179">
        <f t="shared" ca="1" si="10"/>
        <v>238.91340389056944</v>
      </c>
      <c r="O55" s="180">
        <f t="shared" ca="1" si="11"/>
        <v>71.67102112442808</v>
      </c>
      <c r="P55" s="180">
        <f t="shared" ca="1" si="12"/>
        <v>4.1400589850025424</v>
      </c>
      <c r="Q55" s="180">
        <f t="shared" ca="1" si="13"/>
        <v>0</v>
      </c>
      <c r="R55" s="181">
        <f t="shared" ca="1" si="14"/>
        <v>314.72448400000007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355.67939999999999</v>
      </c>
      <c r="H56" s="182">
        <f t="shared" ca="1" si="2"/>
        <v>342.91050999999999</v>
      </c>
      <c r="I56" s="183">
        <f t="shared" ca="1" si="5"/>
        <v>260.31</v>
      </c>
      <c r="J56" s="180">
        <f t="shared" ca="1" si="6"/>
        <v>78.09</v>
      </c>
      <c r="K56" s="180">
        <f t="shared" ca="1" si="7"/>
        <v>4.51</v>
      </c>
      <c r="L56" s="180">
        <f t="shared" ca="1" si="8"/>
        <v>0</v>
      </c>
      <c r="M56" s="181">
        <f t="shared" ca="1" si="9"/>
        <v>342.90999999999997</v>
      </c>
      <c r="N56" s="179">
        <f t="shared" ca="1" si="10"/>
        <v>260.31038715143916</v>
      </c>
      <c r="O56" s="180">
        <f t="shared" ca="1" si="11"/>
        <v>78.09011614096994</v>
      </c>
      <c r="P56" s="180">
        <f t="shared" ca="1" si="12"/>
        <v>4.5100067075909127</v>
      </c>
      <c r="Q56" s="180">
        <f t="shared" ca="1" si="13"/>
        <v>0</v>
      </c>
      <c r="R56" s="181">
        <f t="shared" ca="1" si="14"/>
        <v>342.91050999999999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367.35890000000001</v>
      </c>
      <c r="H57" s="182">
        <f t="shared" ca="1" si="2"/>
        <v>354.17071499999997</v>
      </c>
      <c r="I57" s="183">
        <f t="shared" ca="1" si="5"/>
        <v>260.31</v>
      </c>
      <c r="J57" s="180">
        <f t="shared" ca="1" si="6"/>
        <v>84.84</v>
      </c>
      <c r="K57" s="180">
        <f t="shared" ca="1" si="7"/>
        <v>9.02</v>
      </c>
      <c r="L57" s="180">
        <f t="shared" ca="1" si="8"/>
        <v>0</v>
      </c>
      <c r="M57" s="181">
        <f t="shared" ca="1" si="9"/>
        <v>354.16999999999996</v>
      </c>
      <c r="N57" s="179">
        <f t="shared" ca="1" si="10"/>
        <v>260.31052551500693</v>
      </c>
      <c r="O57" s="180">
        <f t="shared" ca="1" si="11"/>
        <v>84.840171275376235</v>
      </c>
      <c r="P57" s="180">
        <f t="shared" ca="1" si="12"/>
        <v>9.0200182096168504</v>
      </c>
      <c r="Q57" s="180">
        <f t="shared" ca="1" si="13"/>
        <v>0</v>
      </c>
      <c r="R57" s="181">
        <f t="shared" ca="1" si="14"/>
        <v>354.17071500000003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367.35890000000001</v>
      </c>
      <c r="H58" s="182">
        <f t="shared" ca="1" si="2"/>
        <v>354.17071499999997</v>
      </c>
      <c r="I58" s="183">
        <f t="shared" ca="1" si="5"/>
        <v>260.31</v>
      </c>
      <c r="J58" s="180">
        <f t="shared" ca="1" si="6"/>
        <v>84.84</v>
      </c>
      <c r="K58" s="180">
        <f t="shared" ca="1" si="7"/>
        <v>9.02</v>
      </c>
      <c r="L58" s="180">
        <f t="shared" ca="1" si="8"/>
        <v>0</v>
      </c>
      <c r="M58" s="181">
        <f t="shared" ca="1" si="9"/>
        <v>354.16999999999996</v>
      </c>
      <c r="N58" s="179">
        <f t="shared" ca="1" si="10"/>
        <v>260.31052551500693</v>
      </c>
      <c r="O58" s="180">
        <f t="shared" ca="1" si="11"/>
        <v>84.840171275376235</v>
      </c>
      <c r="P58" s="180">
        <f t="shared" ca="1" si="12"/>
        <v>9.0200182096168504</v>
      </c>
      <c r="Q58" s="180">
        <f t="shared" ca="1" si="13"/>
        <v>0</v>
      </c>
      <c r="R58" s="181">
        <f t="shared" ca="1" si="14"/>
        <v>354.17071500000003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375.35890000000001</v>
      </c>
      <c r="H59" s="182">
        <f t="shared" ca="1" si="2"/>
        <v>361.88351499999999</v>
      </c>
      <c r="I59" s="183">
        <f t="shared" ca="1" si="5"/>
        <v>268.02</v>
      </c>
      <c r="J59" s="180">
        <f t="shared" ca="1" si="6"/>
        <v>84.84</v>
      </c>
      <c r="K59" s="180">
        <f t="shared" ca="1" si="7"/>
        <v>9.02</v>
      </c>
      <c r="L59" s="180">
        <f t="shared" ca="1" si="8"/>
        <v>0</v>
      </c>
      <c r="M59" s="181">
        <f t="shared" ca="1" si="9"/>
        <v>361.88</v>
      </c>
      <c r="N59" s="179">
        <f t="shared" ca="1" si="10"/>
        <v>268.02260332237205</v>
      </c>
      <c r="O59" s="180">
        <f t="shared" ca="1" si="11"/>
        <v>84.840824064883392</v>
      </c>
      <c r="P59" s="180">
        <f t="shared" ca="1" si="12"/>
        <v>9.0200876127445557</v>
      </c>
      <c r="Q59" s="180">
        <f t="shared" ca="1" si="13"/>
        <v>0</v>
      </c>
      <c r="R59" s="181">
        <f t="shared" ca="1" si="14"/>
        <v>361.88351499999999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375.35890000000001</v>
      </c>
      <c r="H60" s="182">
        <f t="shared" ca="1" si="2"/>
        <v>361.88351499999999</v>
      </c>
      <c r="I60" s="183">
        <f t="shared" ca="1" si="5"/>
        <v>268.02</v>
      </c>
      <c r="J60" s="180">
        <f t="shared" ca="1" si="6"/>
        <v>84.84</v>
      </c>
      <c r="K60" s="180">
        <f t="shared" ca="1" si="7"/>
        <v>9.02</v>
      </c>
      <c r="L60" s="180">
        <f t="shared" ca="1" si="8"/>
        <v>0</v>
      </c>
      <c r="M60" s="181">
        <f t="shared" ca="1" si="9"/>
        <v>361.88</v>
      </c>
      <c r="N60" s="179">
        <f t="shared" ca="1" si="10"/>
        <v>268.02260332237205</v>
      </c>
      <c r="O60" s="180">
        <f t="shared" ca="1" si="11"/>
        <v>84.840824064883392</v>
      </c>
      <c r="P60" s="180">
        <f t="shared" ca="1" si="12"/>
        <v>9.0200876127445557</v>
      </c>
      <c r="Q60" s="180">
        <f t="shared" ca="1" si="13"/>
        <v>0</v>
      </c>
      <c r="R60" s="181">
        <f t="shared" ca="1" si="14"/>
        <v>361.88351499999999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375.35890000000001</v>
      </c>
      <c r="H61" s="182">
        <f t="shared" ca="1" si="2"/>
        <v>361.88351499999999</v>
      </c>
      <c r="I61" s="183">
        <f t="shared" ca="1" si="5"/>
        <v>268.02</v>
      </c>
      <c r="J61" s="180">
        <f t="shared" ca="1" si="6"/>
        <v>84.84</v>
      </c>
      <c r="K61" s="180">
        <f t="shared" ca="1" si="7"/>
        <v>9.02</v>
      </c>
      <c r="L61" s="180">
        <f t="shared" ca="1" si="8"/>
        <v>0</v>
      </c>
      <c r="M61" s="181">
        <f t="shared" ca="1" si="9"/>
        <v>361.88</v>
      </c>
      <c r="N61" s="179">
        <f t="shared" ca="1" si="10"/>
        <v>268.02260332237205</v>
      </c>
      <c r="O61" s="180">
        <f t="shared" ca="1" si="11"/>
        <v>84.840824064883392</v>
      </c>
      <c r="P61" s="180">
        <f t="shared" ca="1" si="12"/>
        <v>9.0200876127445557</v>
      </c>
      <c r="Q61" s="180">
        <f t="shared" ca="1" si="13"/>
        <v>0</v>
      </c>
      <c r="R61" s="181">
        <f t="shared" ca="1" si="14"/>
        <v>361.88351499999999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375.35890000000001</v>
      </c>
      <c r="H62" s="182">
        <f t="shared" ca="1" si="2"/>
        <v>361.88351499999999</v>
      </c>
      <c r="I62" s="183">
        <f t="shared" ca="1" si="5"/>
        <v>268.02</v>
      </c>
      <c r="J62" s="180">
        <f t="shared" ca="1" si="6"/>
        <v>84.84</v>
      </c>
      <c r="K62" s="180">
        <f t="shared" ca="1" si="7"/>
        <v>9.02</v>
      </c>
      <c r="L62" s="180">
        <f t="shared" ca="1" si="8"/>
        <v>0</v>
      </c>
      <c r="M62" s="181">
        <f t="shared" ca="1" si="9"/>
        <v>361.88</v>
      </c>
      <c r="N62" s="179">
        <f t="shared" ca="1" si="10"/>
        <v>268.02260332237205</v>
      </c>
      <c r="O62" s="180">
        <f t="shared" ca="1" si="11"/>
        <v>84.840824064883392</v>
      </c>
      <c r="P62" s="180">
        <f t="shared" ca="1" si="12"/>
        <v>9.0200876127445557</v>
      </c>
      <c r="Q62" s="180">
        <f t="shared" ca="1" si="13"/>
        <v>0</v>
      </c>
      <c r="R62" s="181">
        <f t="shared" ca="1" si="14"/>
        <v>361.88351499999999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375.35890000000001</v>
      </c>
      <c r="H63" s="182">
        <f t="shared" ca="1" si="2"/>
        <v>361.88351499999999</v>
      </c>
      <c r="I63" s="183">
        <f t="shared" ca="1" si="5"/>
        <v>268.02</v>
      </c>
      <c r="J63" s="180">
        <f t="shared" ca="1" si="6"/>
        <v>84.84</v>
      </c>
      <c r="K63" s="180">
        <f t="shared" ca="1" si="7"/>
        <v>9.02</v>
      </c>
      <c r="L63" s="180">
        <f t="shared" ca="1" si="8"/>
        <v>0</v>
      </c>
      <c r="M63" s="181">
        <f t="shared" ca="1" si="9"/>
        <v>361.88</v>
      </c>
      <c r="N63" s="179">
        <f t="shared" ca="1" si="10"/>
        <v>268.02260332237205</v>
      </c>
      <c r="O63" s="180">
        <f t="shared" ca="1" si="11"/>
        <v>84.840824064883392</v>
      </c>
      <c r="P63" s="180">
        <f t="shared" ca="1" si="12"/>
        <v>9.0200876127445557</v>
      </c>
      <c r="Q63" s="180">
        <f t="shared" ca="1" si="13"/>
        <v>0</v>
      </c>
      <c r="R63" s="181">
        <f t="shared" ca="1" si="14"/>
        <v>361.88351499999999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375.35890000000001</v>
      </c>
      <c r="H64" s="182">
        <f t="shared" ca="1" si="2"/>
        <v>361.88351499999999</v>
      </c>
      <c r="I64" s="183">
        <f t="shared" ca="1" si="5"/>
        <v>268.02</v>
      </c>
      <c r="J64" s="180">
        <f t="shared" ca="1" si="6"/>
        <v>84.84</v>
      </c>
      <c r="K64" s="180">
        <f t="shared" ca="1" si="7"/>
        <v>9.02</v>
      </c>
      <c r="L64" s="180">
        <f t="shared" ca="1" si="8"/>
        <v>0</v>
      </c>
      <c r="M64" s="181">
        <f t="shared" ca="1" si="9"/>
        <v>361.88</v>
      </c>
      <c r="N64" s="179">
        <f t="shared" ca="1" si="10"/>
        <v>268.02260332237205</v>
      </c>
      <c r="O64" s="180">
        <f t="shared" ca="1" si="11"/>
        <v>84.840824064883392</v>
      </c>
      <c r="P64" s="180">
        <f t="shared" ca="1" si="12"/>
        <v>9.0200876127445557</v>
      </c>
      <c r="Q64" s="180">
        <f t="shared" ca="1" si="13"/>
        <v>0</v>
      </c>
      <c r="R64" s="181">
        <f t="shared" ca="1" si="14"/>
        <v>361.88351499999999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375.35890000000001</v>
      </c>
      <c r="H65" s="182">
        <f t="shared" ca="1" si="2"/>
        <v>361.88351499999999</v>
      </c>
      <c r="I65" s="183">
        <f t="shared" ca="1" si="5"/>
        <v>268.02</v>
      </c>
      <c r="J65" s="180">
        <f t="shared" ca="1" si="6"/>
        <v>84.84</v>
      </c>
      <c r="K65" s="180">
        <f t="shared" ca="1" si="7"/>
        <v>9.02</v>
      </c>
      <c r="L65" s="180">
        <f t="shared" ca="1" si="8"/>
        <v>0</v>
      </c>
      <c r="M65" s="181">
        <f t="shared" ca="1" si="9"/>
        <v>361.88</v>
      </c>
      <c r="N65" s="179">
        <f t="shared" ca="1" si="10"/>
        <v>268.02260332237205</v>
      </c>
      <c r="O65" s="180">
        <f t="shared" ca="1" si="11"/>
        <v>84.840824064883392</v>
      </c>
      <c r="P65" s="180">
        <f t="shared" ca="1" si="12"/>
        <v>9.0200876127445557</v>
      </c>
      <c r="Q65" s="180">
        <f t="shared" ca="1" si="13"/>
        <v>0</v>
      </c>
      <c r="R65" s="181">
        <f t="shared" ca="1" si="14"/>
        <v>361.88351499999999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375.35890000000001</v>
      </c>
      <c r="H66" s="182">
        <f t="shared" ca="1" si="2"/>
        <v>361.88351499999999</v>
      </c>
      <c r="I66" s="183">
        <f t="shared" ca="1" si="5"/>
        <v>268.02</v>
      </c>
      <c r="J66" s="180">
        <f t="shared" ca="1" si="6"/>
        <v>84.84</v>
      </c>
      <c r="K66" s="180">
        <f t="shared" ca="1" si="7"/>
        <v>9.02</v>
      </c>
      <c r="L66" s="180">
        <f t="shared" ca="1" si="8"/>
        <v>0</v>
      </c>
      <c r="M66" s="181">
        <f t="shared" ca="1" si="9"/>
        <v>361.88</v>
      </c>
      <c r="N66" s="179">
        <f t="shared" ca="1" si="10"/>
        <v>268.02260332237205</v>
      </c>
      <c r="O66" s="180">
        <f t="shared" ca="1" si="11"/>
        <v>84.840824064883392</v>
      </c>
      <c r="P66" s="180">
        <f t="shared" ca="1" si="12"/>
        <v>9.0200876127445557</v>
      </c>
      <c r="Q66" s="180">
        <f t="shared" ca="1" si="13"/>
        <v>0</v>
      </c>
      <c r="R66" s="181">
        <f t="shared" ca="1" si="14"/>
        <v>361.88351499999999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410.75889999999998</v>
      </c>
      <c r="H67" s="182">
        <f t="shared" ref="H67:H98" ca="1" si="17">INDIRECT("ISGS_Delhi_pp!" &amp; $V$3 &amp; X67)</f>
        <v>396.012655</v>
      </c>
      <c r="I67" s="183">
        <f t="shared" ca="1" si="5"/>
        <v>312.33999999999997</v>
      </c>
      <c r="J67" s="180">
        <f t="shared" ca="1" si="6"/>
        <v>75.63</v>
      </c>
      <c r="K67" s="180">
        <f t="shared" ca="1" si="7"/>
        <v>8.0399999999999991</v>
      </c>
      <c r="L67" s="180">
        <f t="shared" ca="1" si="8"/>
        <v>0</v>
      </c>
      <c r="M67" s="181">
        <f t="shared" ca="1" si="9"/>
        <v>396.01</v>
      </c>
      <c r="N67" s="179">
        <f t="shared" ca="1" si="10"/>
        <v>312.34209404484733</v>
      </c>
      <c r="O67" s="180">
        <f t="shared" ca="1" si="11"/>
        <v>75.63050705196838</v>
      </c>
      <c r="P67" s="180">
        <f t="shared" ca="1" si="12"/>
        <v>8.0400539031842619</v>
      </c>
      <c r="Q67" s="180">
        <f t="shared" ca="1" si="13"/>
        <v>0</v>
      </c>
      <c r="R67" s="181">
        <f t="shared" ca="1" si="14"/>
        <v>396.012655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480.55889999999999</v>
      </c>
      <c r="H68" s="182">
        <f t="shared" ca="1" si="17"/>
        <v>463.30683499999998</v>
      </c>
      <c r="I68" s="183">
        <f t="shared" ref="I68:I98" ca="1" si="20">INDIRECT("BRPL_EOD!" &amp; $V$3 &amp; X68)</f>
        <v>374.93</v>
      </c>
      <c r="J68" s="180">
        <f t="shared" ref="J68:J98" ca="1" si="21">INDIRECT("BYPL_EOD!" &amp; $V$3 &amp; X68)</f>
        <v>79.89</v>
      </c>
      <c r="K68" s="180">
        <f t="shared" ref="K68:K98" ca="1" si="22">INDIRECT("TPDDL_EOD!" &amp; $V$3 &amp; X68)</f>
        <v>8.5</v>
      </c>
      <c r="L68" s="180">
        <f t="shared" ref="L68:L98" ca="1" si="23">INDIRECT("NDMC_EOD!" &amp; $V$3 &amp; X68)</f>
        <v>0</v>
      </c>
      <c r="M68" s="181">
        <f t="shared" ref="M68:M98" ca="1" si="24">SUM(I68:L68)</f>
        <v>463.32</v>
      </c>
      <c r="N68" s="179">
        <f t="shared" ref="N68:N98" ca="1" si="25">INDIRECT("BRPL_ISGS_exbus!" &amp; $V$3 &amp; X68)</f>
        <v>374.91934655648362</v>
      </c>
      <c r="O68" s="180">
        <f t="shared" ref="O68:O98" ca="1" si="26">INDIRECT("BYPL_ISGS_exbus!" &amp; $V$3 &amp; X68)</f>
        <v>79.887729966653708</v>
      </c>
      <c r="P68" s="180">
        <f t="shared" ref="P68:P98" ca="1" si="27">INDIRECT("TPDDL_ISGS_exbus!" &amp; $V$3 &amp; X68)</f>
        <v>8.4997584768626435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463.30683499999998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513.51499999999999</v>
      </c>
      <c r="H69" s="182">
        <f t="shared" ca="1" si="17"/>
        <v>495.079812</v>
      </c>
      <c r="I69" s="183">
        <f t="shared" ca="1" si="20"/>
        <v>327.79</v>
      </c>
      <c r="J69" s="180">
        <f t="shared" ca="1" si="21"/>
        <v>158.27000000000001</v>
      </c>
      <c r="K69" s="180">
        <f t="shared" ca="1" si="22"/>
        <v>9.02</v>
      </c>
      <c r="L69" s="180">
        <f t="shared" ca="1" si="23"/>
        <v>0</v>
      </c>
      <c r="M69" s="181">
        <f t="shared" ca="1" si="24"/>
        <v>495.08000000000004</v>
      </c>
      <c r="N69" s="179">
        <f t="shared" ca="1" si="25"/>
        <v>327.78987552613717</v>
      </c>
      <c r="O69" s="180">
        <f t="shared" ca="1" si="26"/>
        <v>158.26993989908701</v>
      </c>
      <c r="P69" s="180">
        <f t="shared" ca="1" si="27"/>
        <v>9.0199965747757922</v>
      </c>
      <c r="Q69" s="180">
        <f t="shared" ca="1" si="28"/>
        <v>0</v>
      </c>
      <c r="R69" s="181">
        <f t="shared" ca="1" si="29"/>
        <v>495.079812</v>
      </c>
      <c r="W69" s="46"/>
      <c r="X69" s="46">
        <v>69</v>
      </c>
    </row>
    <row r="70" spans="1:24">
      <c r="A70" s="61" t="s">
        <v>112</v>
      </c>
      <c r="B70" s="174">
        <f t="shared" ca="1" si="18"/>
        <v>683.12912700000004</v>
      </c>
      <c r="C70" s="179">
        <f t="shared" ca="1" si="19"/>
        <v>509.614328742</v>
      </c>
      <c r="D70" s="180">
        <f t="shared" ca="1" si="19"/>
        <v>164.15592921810003</v>
      </c>
      <c r="E70" s="180">
        <f t="shared" ca="1" si="19"/>
        <v>9.3588690399000019</v>
      </c>
      <c r="F70" s="181">
        <f t="shared" ca="1" si="19"/>
        <v>0</v>
      </c>
      <c r="G70" s="182">
        <f t="shared" ca="1" si="16"/>
        <v>523.51499999999999</v>
      </c>
      <c r="H70" s="182">
        <f t="shared" ca="1" si="17"/>
        <v>504.72081200000002</v>
      </c>
      <c r="I70" s="183">
        <f t="shared" ca="1" si="20"/>
        <v>337.43</v>
      </c>
      <c r="J70" s="180">
        <f t="shared" ca="1" si="21"/>
        <v>158.26</v>
      </c>
      <c r="K70" s="180">
        <f t="shared" ca="1" si="22"/>
        <v>9.02</v>
      </c>
      <c r="L70" s="180">
        <f t="shared" ca="1" si="23"/>
        <v>0</v>
      </c>
      <c r="M70" s="181">
        <f t="shared" ca="1" si="24"/>
        <v>504.71</v>
      </c>
      <c r="N70" s="179">
        <f t="shared" ca="1" si="25"/>
        <v>337.43722849390741</v>
      </c>
      <c r="O70" s="180">
        <f t="shared" ca="1" si="26"/>
        <v>158.26339027782291</v>
      </c>
      <c r="P70" s="180">
        <f t="shared" ca="1" si="27"/>
        <v>9.020193228269699</v>
      </c>
      <c r="Q70" s="180">
        <f t="shared" ca="1" si="28"/>
        <v>0</v>
      </c>
      <c r="R70" s="181">
        <f t="shared" ca="1" si="29"/>
        <v>504.72081200000002</v>
      </c>
      <c r="W70" s="46"/>
      <c r="X70" s="46">
        <v>70</v>
      </c>
    </row>
    <row r="71" spans="1:24">
      <c r="A71" s="61" t="s">
        <v>113</v>
      </c>
      <c r="B71" s="174">
        <f t="shared" ca="1" si="18"/>
        <v>683.12912700000004</v>
      </c>
      <c r="C71" s="179">
        <f t="shared" ca="1" si="19"/>
        <v>509.614328742</v>
      </c>
      <c r="D71" s="180">
        <f t="shared" ca="1" si="19"/>
        <v>164.15592921810003</v>
      </c>
      <c r="E71" s="180">
        <f t="shared" ca="1" si="19"/>
        <v>9.3588690399000019</v>
      </c>
      <c r="F71" s="181">
        <f t="shared" ca="1" si="19"/>
        <v>0</v>
      </c>
      <c r="G71" s="182">
        <f t="shared" ca="1" si="16"/>
        <v>474.877499</v>
      </c>
      <c r="H71" s="182">
        <f t="shared" ca="1" si="17"/>
        <v>457.82939699999997</v>
      </c>
      <c r="I71" s="183">
        <f t="shared" ca="1" si="20"/>
        <v>284.32</v>
      </c>
      <c r="J71" s="180">
        <f t="shared" ca="1" si="21"/>
        <v>164.16</v>
      </c>
      <c r="K71" s="180">
        <f t="shared" ca="1" si="22"/>
        <v>9.36</v>
      </c>
      <c r="L71" s="180">
        <f t="shared" ca="1" si="23"/>
        <v>0</v>
      </c>
      <c r="M71" s="181">
        <f t="shared" ca="1" si="24"/>
        <v>457.84000000000003</v>
      </c>
      <c r="N71" s="179">
        <f t="shared" ca="1" si="25"/>
        <v>284.31341550550405</v>
      </c>
      <c r="O71" s="180">
        <f t="shared" ca="1" si="26"/>
        <v>164.15619826035294</v>
      </c>
      <c r="P71" s="180">
        <f t="shared" ca="1" si="27"/>
        <v>9.359783234142931</v>
      </c>
      <c r="Q71" s="180">
        <f t="shared" ca="1" si="28"/>
        <v>0</v>
      </c>
      <c r="R71" s="181">
        <f t="shared" ca="1" si="29"/>
        <v>457.82939699999991</v>
      </c>
      <c r="W71" s="46"/>
      <c r="X71" s="46">
        <v>71</v>
      </c>
    </row>
    <row r="72" spans="1:24">
      <c r="A72" s="61" t="s">
        <v>114</v>
      </c>
      <c r="B72" s="174">
        <f t="shared" ca="1" si="18"/>
        <v>683.12912700000004</v>
      </c>
      <c r="C72" s="179">
        <f t="shared" ca="1" si="19"/>
        <v>509.614328742</v>
      </c>
      <c r="D72" s="180">
        <f t="shared" ca="1" si="19"/>
        <v>164.15592921810003</v>
      </c>
      <c r="E72" s="180">
        <f t="shared" ca="1" si="19"/>
        <v>9.3588690399000019</v>
      </c>
      <c r="F72" s="181">
        <f t="shared" ca="1" si="19"/>
        <v>0</v>
      </c>
      <c r="G72" s="182">
        <f t="shared" ca="1" si="16"/>
        <v>451.51499999999999</v>
      </c>
      <c r="H72" s="182">
        <f t="shared" ca="1" si="17"/>
        <v>435.305612</v>
      </c>
      <c r="I72" s="183">
        <f t="shared" ca="1" si="20"/>
        <v>268.02</v>
      </c>
      <c r="J72" s="180">
        <f t="shared" ca="1" si="21"/>
        <v>158.27000000000001</v>
      </c>
      <c r="K72" s="180">
        <f t="shared" ca="1" si="22"/>
        <v>9.02</v>
      </c>
      <c r="L72" s="180">
        <f t="shared" ca="1" si="23"/>
        <v>0</v>
      </c>
      <c r="M72" s="181">
        <f t="shared" ca="1" si="24"/>
        <v>435.30999999999995</v>
      </c>
      <c r="N72" s="179">
        <f t="shared" ca="1" si="25"/>
        <v>268.01729831209946</v>
      </c>
      <c r="O72" s="180">
        <f t="shared" ca="1" si="26"/>
        <v>158.26840461105883</v>
      </c>
      <c r="P72" s="180">
        <f t="shared" ca="1" si="27"/>
        <v>9.0199090768417918</v>
      </c>
      <c r="Q72" s="180">
        <f t="shared" ca="1" si="28"/>
        <v>0</v>
      </c>
      <c r="R72" s="181">
        <f t="shared" ca="1" si="29"/>
        <v>435.30561200000005</v>
      </c>
      <c r="W72" s="46"/>
      <c r="X72" s="46">
        <v>72</v>
      </c>
    </row>
    <row r="73" spans="1:24">
      <c r="A73" s="61" t="s">
        <v>115</v>
      </c>
      <c r="B73" s="174">
        <f t="shared" ca="1" si="18"/>
        <v>683.12912700000004</v>
      </c>
      <c r="C73" s="179">
        <f t="shared" ca="1" si="19"/>
        <v>509.614328742</v>
      </c>
      <c r="D73" s="180">
        <f t="shared" ca="1" si="19"/>
        <v>164.15592921810003</v>
      </c>
      <c r="E73" s="180">
        <f t="shared" ca="1" si="19"/>
        <v>9.3588690399000019</v>
      </c>
      <c r="F73" s="181">
        <f t="shared" ca="1" si="19"/>
        <v>0</v>
      </c>
      <c r="G73" s="182">
        <f t="shared" ca="1" si="16"/>
        <v>451.51499999999999</v>
      </c>
      <c r="H73" s="182">
        <f t="shared" ca="1" si="17"/>
        <v>435.305612</v>
      </c>
      <c r="I73" s="183">
        <f t="shared" ca="1" si="20"/>
        <v>268.02</v>
      </c>
      <c r="J73" s="180">
        <f t="shared" ca="1" si="21"/>
        <v>158.27000000000001</v>
      </c>
      <c r="K73" s="180">
        <f t="shared" ca="1" si="22"/>
        <v>9.02</v>
      </c>
      <c r="L73" s="180">
        <f t="shared" ca="1" si="23"/>
        <v>0</v>
      </c>
      <c r="M73" s="181">
        <f t="shared" ca="1" si="24"/>
        <v>435.30999999999995</v>
      </c>
      <c r="N73" s="179">
        <f t="shared" ca="1" si="25"/>
        <v>268.01729831209946</v>
      </c>
      <c r="O73" s="180">
        <f t="shared" ca="1" si="26"/>
        <v>158.26840461105883</v>
      </c>
      <c r="P73" s="180">
        <f t="shared" ca="1" si="27"/>
        <v>9.0199090768417918</v>
      </c>
      <c r="Q73" s="180">
        <f t="shared" ca="1" si="28"/>
        <v>0</v>
      </c>
      <c r="R73" s="181">
        <f t="shared" ca="1" si="29"/>
        <v>435.30561200000005</v>
      </c>
      <c r="W73" s="46"/>
      <c r="X73" s="46">
        <v>73</v>
      </c>
    </row>
    <row r="74" spans="1:24">
      <c r="A74" s="61" t="s">
        <v>116</v>
      </c>
      <c r="B74" s="174">
        <f t="shared" ca="1" si="18"/>
        <v>683.12912700000004</v>
      </c>
      <c r="C74" s="179">
        <f t="shared" ca="1" si="19"/>
        <v>509.614328742</v>
      </c>
      <c r="D74" s="180">
        <f t="shared" ca="1" si="19"/>
        <v>164.15592921810003</v>
      </c>
      <c r="E74" s="180">
        <f t="shared" ca="1" si="19"/>
        <v>9.3588690399000019</v>
      </c>
      <c r="F74" s="181">
        <f t="shared" ca="1" si="19"/>
        <v>0</v>
      </c>
      <c r="G74" s="182">
        <f t="shared" ca="1" si="16"/>
        <v>451.51499999999999</v>
      </c>
      <c r="H74" s="182">
        <f t="shared" ca="1" si="17"/>
        <v>435.305612</v>
      </c>
      <c r="I74" s="183">
        <f t="shared" ca="1" si="20"/>
        <v>268.02</v>
      </c>
      <c r="J74" s="180">
        <f t="shared" ca="1" si="21"/>
        <v>158.27000000000001</v>
      </c>
      <c r="K74" s="180">
        <f t="shared" ca="1" si="22"/>
        <v>9.02</v>
      </c>
      <c r="L74" s="180">
        <f t="shared" ca="1" si="23"/>
        <v>0</v>
      </c>
      <c r="M74" s="181">
        <f t="shared" ca="1" si="24"/>
        <v>435.30999999999995</v>
      </c>
      <c r="N74" s="179">
        <f t="shared" ca="1" si="25"/>
        <v>268.01729831209946</v>
      </c>
      <c r="O74" s="180">
        <f t="shared" ca="1" si="26"/>
        <v>158.26840461105883</v>
      </c>
      <c r="P74" s="180">
        <f t="shared" ca="1" si="27"/>
        <v>9.0199090768417918</v>
      </c>
      <c r="Q74" s="180">
        <f t="shared" ca="1" si="28"/>
        <v>0</v>
      </c>
      <c r="R74" s="181">
        <f t="shared" ca="1" si="29"/>
        <v>435.30561200000005</v>
      </c>
      <c r="W74" s="46"/>
      <c r="X74" s="46">
        <v>74</v>
      </c>
    </row>
    <row r="75" spans="1:24">
      <c r="A75" s="61" t="s">
        <v>117</v>
      </c>
      <c r="B75" s="174">
        <f t="shared" ca="1" si="18"/>
        <v>683.12912700000004</v>
      </c>
      <c r="C75" s="179">
        <f t="shared" ca="1" si="19"/>
        <v>509.614328742</v>
      </c>
      <c r="D75" s="180">
        <f t="shared" ca="1" si="19"/>
        <v>164.15592921810003</v>
      </c>
      <c r="E75" s="180">
        <f t="shared" ca="1" si="19"/>
        <v>9.3588690399000019</v>
      </c>
      <c r="F75" s="181">
        <f t="shared" ca="1" si="19"/>
        <v>0</v>
      </c>
      <c r="G75" s="182">
        <f t="shared" ca="1" si="16"/>
        <v>451.51499999999999</v>
      </c>
      <c r="H75" s="182">
        <f t="shared" ca="1" si="17"/>
        <v>435.305612</v>
      </c>
      <c r="I75" s="183">
        <f t="shared" ca="1" si="20"/>
        <v>268.02</v>
      </c>
      <c r="J75" s="180">
        <f t="shared" ca="1" si="21"/>
        <v>158.27000000000001</v>
      </c>
      <c r="K75" s="180">
        <f t="shared" ca="1" si="22"/>
        <v>9.02</v>
      </c>
      <c r="L75" s="180">
        <f t="shared" ca="1" si="23"/>
        <v>0</v>
      </c>
      <c r="M75" s="181">
        <f t="shared" ca="1" si="24"/>
        <v>435.30999999999995</v>
      </c>
      <c r="N75" s="179">
        <f t="shared" ca="1" si="25"/>
        <v>268.01729831209946</v>
      </c>
      <c r="O75" s="180">
        <f t="shared" ca="1" si="26"/>
        <v>158.26840461105883</v>
      </c>
      <c r="P75" s="180">
        <f t="shared" ca="1" si="27"/>
        <v>9.0199090768417918</v>
      </c>
      <c r="Q75" s="180">
        <f t="shared" ca="1" si="28"/>
        <v>0</v>
      </c>
      <c r="R75" s="181">
        <f t="shared" ca="1" si="29"/>
        <v>435.30561200000005</v>
      </c>
      <c r="W75" s="46"/>
      <c r="X75" s="46">
        <v>75</v>
      </c>
    </row>
    <row r="76" spans="1:24">
      <c r="A76" s="61" t="s">
        <v>118</v>
      </c>
      <c r="B76" s="174">
        <f t="shared" ca="1" si="18"/>
        <v>683.12912700000004</v>
      </c>
      <c r="C76" s="179">
        <f t="shared" ca="1" si="19"/>
        <v>509.614328742</v>
      </c>
      <c r="D76" s="180">
        <f t="shared" ca="1" si="19"/>
        <v>164.15592921810003</v>
      </c>
      <c r="E76" s="180">
        <f t="shared" ca="1" si="19"/>
        <v>9.3588690399000019</v>
      </c>
      <c r="F76" s="181">
        <f t="shared" ca="1" si="19"/>
        <v>0</v>
      </c>
      <c r="G76" s="182">
        <f t="shared" ca="1" si="16"/>
        <v>451.51499999999999</v>
      </c>
      <c r="H76" s="182">
        <f t="shared" ca="1" si="17"/>
        <v>435.305612</v>
      </c>
      <c r="I76" s="183">
        <f t="shared" ca="1" si="20"/>
        <v>268.02</v>
      </c>
      <c r="J76" s="180">
        <f t="shared" ca="1" si="21"/>
        <v>158.27000000000001</v>
      </c>
      <c r="K76" s="180">
        <f t="shared" ca="1" si="22"/>
        <v>9.02</v>
      </c>
      <c r="L76" s="180">
        <f t="shared" ca="1" si="23"/>
        <v>0</v>
      </c>
      <c r="M76" s="181">
        <f t="shared" ca="1" si="24"/>
        <v>435.30999999999995</v>
      </c>
      <c r="N76" s="179">
        <f t="shared" ca="1" si="25"/>
        <v>268.01729831209946</v>
      </c>
      <c r="O76" s="180">
        <f t="shared" ca="1" si="26"/>
        <v>158.26840461105883</v>
      </c>
      <c r="P76" s="180">
        <f t="shared" ca="1" si="27"/>
        <v>9.0199090768417918</v>
      </c>
      <c r="Q76" s="180">
        <f t="shared" ca="1" si="28"/>
        <v>0</v>
      </c>
      <c r="R76" s="181">
        <f t="shared" ca="1" si="29"/>
        <v>435.30561200000005</v>
      </c>
      <c r="W76" s="46"/>
      <c r="X76" s="46">
        <v>76</v>
      </c>
    </row>
    <row r="77" spans="1:24">
      <c r="A77" s="61" t="s">
        <v>119</v>
      </c>
      <c r="B77" s="174">
        <f t="shared" ca="1" si="18"/>
        <v>341.56456400000002</v>
      </c>
      <c r="C77" s="179">
        <f t="shared" ca="1" si="19"/>
        <v>254.807164744</v>
      </c>
      <c r="D77" s="180">
        <f t="shared" ca="1" si="19"/>
        <v>82.077964729200005</v>
      </c>
      <c r="E77" s="180">
        <f t="shared" ca="1" si="19"/>
        <v>4.6794345268000006</v>
      </c>
      <c r="F77" s="181">
        <f t="shared" ca="1" si="19"/>
        <v>0</v>
      </c>
      <c r="G77" s="182">
        <f t="shared" ca="1" si="16"/>
        <v>341.56456400000002</v>
      </c>
      <c r="H77" s="182">
        <f t="shared" ca="1" si="17"/>
        <v>329.30239599999999</v>
      </c>
      <c r="I77" s="183">
        <f t="shared" ca="1" si="20"/>
        <v>245.65</v>
      </c>
      <c r="J77" s="180">
        <f t="shared" ca="1" si="21"/>
        <v>79.13</v>
      </c>
      <c r="K77" s="180">
        <f t="shared" ca="1" si="22"/>
        <v>4.51</v>
      </c>
      <c r="L77" s="180">
        <f t="shared" ca="1" si="23"/>
        <v>0</v>
      </c>
      <c r="M77" s="181">
        <f t="shared" ca="1" si="24"/>
        <v>329.28999999999996</v>
      </c>
      <c r="N77" s="179">
        <f t="shared" ca="1" si="25"/>
        <v>245.65924740320085</v>
      </c>
      <c r="O77" s="180">
        <f t="shared" ca="1" si="26"/>
        <v>79.132978819520787</v>
      </c>
      <c r="P77" s="180">
        <f t="shared" ca="1" si="27"/>
        <v>4.5101697772783869</v>
      </c>
      <c r="Q77" s="180">
        <f t="shared" ca="1" si="28"/>
        <v>0</v>
      </c>
      <c r="R77" s="181">
        <f t="shared" ca="1" si="29"/>
        <v>329.30239600000004</v>
      </c>
      <c r="W77" s="46"/>
      <c r="X77" s="46">
        <v>77</v>
      </c>
    </row>
    <row r="78" spans="1:24">
      <c r="A78" s="61" t="s">
        <v>120</v>
      </c>
      <c r="B78" s="174">
        <f t="shared" ca="1" si="18"/>
        <v>341.56456400000002</v>
      </c>
      <c r="C78" s="179">
        <f t="shared" ca="1" si="19"/>
        <v>254.807164744</v>
      </c>
      <c r="D78" s="180">
        <f t="shared" ca="1" si="19"/>
        <v>82.077964729200005</v>
      </c>
      <c r="E78" s="180">
        <f t="shared" ca="1" si="19"/>
        <v>4.6794345268000006</v>
      </c>
      <c r="F78" s="181">
        <f t="shared" ca="1" si="19"/>
        <v>0</v>
      </c>
      <c r="G78" s="182">
        <f t="shared" ca="1" si="16"/>
        <v>341.56456400000002</v>
      </c>
      <c r="H78" s="182">
        <f t="shared" ca="1" si="17"/>
        <v>329.30239599999999</v>
      </c>
      <c r="I78" s="183">
        <f t="shared" ca="1" si="20"/>
        <v>245.65</v>
      </c>
      <c r="J78" s="180">
        <f t="shared" ca="1" si="21"/>
        <v>79.13</v>
      </c>
      <c r="K78" s="180">
        <f t="shared" ca="1" si="22"/>
        <v>4.51</v>
      </c>
      <c r="L78" s="180">
        <f t="shared" ca="1" si="23"/>
        <v>0</v>
      </c>
      <c r="M78" s="181">
        <f t="shared" ca="1" si="24"/>
        <v>329.28999999999996</v>
      </c>
      <c r="N78" s="179">
        <f t="shared" ca="1" si="25"/>
        <v>245.65924740320085</v>
      </c>
      <c r="O78" s="180">
        <f t="shared" ca="1" si="26"/>
        <v>79.132978819520787</v>
      </c>
      <c r="P78" s="180">
        <f t="shared" ca="1" si="27"/>
        <v>4.5101697772783869</v>
      </c>
      <c r="Q78" s="180">
        <f t="shared" ca="1" si="28"/>
        <v>0</v>
      </c>
      <c r="R78" s="181">
        <f t="shared" ca="1" si="29"/>
        <v>329.30239600000004</v>
      </c>
      <c r="W78" s="46"/>
      <c r="X78" s="46">
        <v>78</v>
      </c>
    </row>
    <row r="79" spans="1:24">
      <c r="A79" s="61" t="s">
        <v>121</v>
      </c>
      <c r="B79" s="174">
        <f t="shared" ca="1" si="18"/>
        <v>341.56456400000002</v>
      </c>
      <c r="C79" s="179">
        <f t="shared" ca="1" si="19"/>
        <v>254.807164744</v>
      </c>
      <c r="D79" s="180">
        <f t="shared" ca="1" si="19"/>
        <v>82.077964729200005</v>
      </c>
      <c r="E79" s="180">
        <f t="shared" ca="1" si="19"/>
        <v>4.6794345268000006</v>
      </c>
      <c r="F79" s="181">
        <f t="shared" ca="1" si="19"/>
        <v>0</v>
      </c>
      <c r="G79" s="182">
        <f t="shared" ca="1" si="16"/>
        <v>341.56009999999998</v>
      </c>
      <c r="H79" s="182">
        <f t="shared" ca="1" si="17"/>
        <v>329.298092</v>
      </c>
      <c r="I79" s="183">
        <f t="shared" ca="1" si="20"/>
        <v>245.65</v>
      </c>
      <c r="J79" s="180">
        <f t="shared" ca="1" si="21"/>
        <v>79.13</v>
      </c>
      <c r="K79" s="180">
        <f t="shared" ca="1" si="22"/>
        <v>4.51</v>
      </c>
      <c r="L79" s="180">
        <f t="shared" ca="1" si="23"/>
        <v>0</v>
      </c>
      <c r="M79" s="181">
        <f t="shared" ca="1" si="24"/>
        <v>329.28999999999996</v>
      </c>
      <c r="N79" s="179">
        <f t="shared" ca="1" si="25"/>
        <v>245.65603662364484</v>
      </c>
      <c r="O79" s="180">
        <f t="shared" ca="1" si="26"/>
        <v>79.131944547238007</v>
      </c>
      <c r="P79" s="180">
        <f t="shared" ca="1" si="27"/>
        <v>4.5101108291171919</v>
      </c>
      <c r="Q79" s="180">
        <f t="shared" ca="1" si="28"/>
        <v>0</v>
      </c>
      <c r="R79" s="181">
        <f t="shared" ca="1" si="29"/>
        <v>329.29809200000005</v>
      </c>
      <c r="W79" s="46"/>
      <c r="X79" s="46">
        <v>79</v>
      </c>
    </row>
    <row r="80" spans="1:24">
      <c r="A80" s="61" t="s">
        <v>122</v>
      </c>
      <c r="B80" s="174">
        <f t="shared" ca="1" si="18"/>
        <v>341.56456400000002</v>
      </c>
      <c r="C80" s="179">
        <f t="shared" ca="1" si="19"/>
        <v>254.807164744</v>
      </c>
      <c r="D80" s="180">
        <f t="shared" ca="1" si="19"/>
        <v>82.077964729200005</v>
      </c>
      <c r="E80" s="180">
        <f t="shared" ca="1" si="19"/>
        <v>4.6794345268000006</v>
      </c>
      <c r="F80" s="181">
        <f t="shared" ca="1" si="19"/>
        <v>0</v>
      </c>
      <c r="G80" s="182">
        <f t="shared" ca="1" si="16"/>
        <v>341.56009999999998</v>
      </c>
      <c r="H80" s="182">
        <f t="shared" ca="1" si="17"/>
        <v>329.298092</v>
      </c>
      <c r="I80" s="183">
        <f t="shared" ca="1" si="20"/>
        <v>245.65</v>
      </c>
      <c r="J80" s="180">
        <f t="shared" ca="1" si="21"/>
        <v>79.13</v>
      </c>
      <c r="K80" s="180">
        <f t="shared" ca="1" si="22"/>
        <v>4.51</v>
      </c>
      <c r="L80" s="180">
        <f t="shared" ca="1" si="23"/>
        <v>0</v>
      </c>
      <c r="M80" s="181">
        <f t="shared" ca="1" si="24"/>
        <v>329.28999999999996</v>
      </c>
      <c r="N80" s="179">
        <f t="shared" ca="1" si="25"/>
        <v>245.65603662364484</v>
      </c>
      <c r="O80" s="180">
        <f t="shared" ca="1" si="26"/>
        <v>79.131944547238007</v>
      </c>
      <c r="P80" s="180">
        <f t="shared" ca="1" si="27"/>
        <v>4.5101108291171919</v>
      </c>
      <c r="Q80" s="180">
        <f t="shared" ca="1" si="28"/>
        <v>0</v>
      </c>
      <c r="R80" s="181">
        <f t="shared" ca="1" si="29"/>
        <v>329.29809200000005</v>
      </c>
      <c r="W80" s="46"/>
      <c r="X80" s="46">
        <v>80</v>
      </c>
    </row>
    <row r="81" spans="1:24">
      <c r="A81" s="61" t="s">
        <v>123</v>
      </c>
      <c r="B81" s="174">
        <f t="shared" ca="1" si="18"/>
        <v>378.74949900000001</v>
      </c>
      <c r="C81" s="179">
        <f t="shared" ca="1" si="19"/>
        <v>282.54712625399998</v>
      </c>
      <c r="D81" s="180">
        <f t="shared" ca="1" si="19"/>
        <v>91.013504609700007</v>
      </c>
      <c r="E81" s="180">
        <f t="shared" ca="1" si="19"/>
        <v>5.1888681363</v>
      </c>
      <c r="F81" s="181">
        <f t="shared" ca="1" si="19"/>
        <v>0</v>
      </c>
      <c r="G81" s="182">
        <f t="shared" ca="1" si="16"/>
        <v>341.56009999999998</v>
      </c>
      <c r="H81" s="182">
        <f t="shared" ca="1" si="17"/>
        <v>329.298092</v>
      </c>
      <c r="I81" s="183">
        <f t="shared" ca="1" si="20"/>
        <v>239.04</v>
      </c>
      <c r="J81" s="180">
        <f t="shared" ca="1" si="21"/>
        <v>85.38</v>
      </c>
      <c r="K81" s="180">
        <f t="shared" ca="1" si="22"/>
        <v>4.87</v>
      </c>
      <c r="L81" s="180">
        <f t="shared" ca="1" si="23"/>
        <v>0</v>
      </c>
      <c r="M81" s="181">
        <f t="shared" ca="1" si="24"/>
        <v>329.28999999999996</v>
      </c>
      <c r="N81" s="179">
        <f t="shared" ca="1" si="25"/>
        <v>239.04587418895201</v>
      </c>
      <c r="O81" s="180">
        <f t="shared" ca="1" si="26"/>
        <v>85.382098135260719</v>
      </c>
      <c r="P81" s="180">
        <f t="shared" ca="1" si="27"/>
        <v>4.8701196757873007</v>
      </c>
      <c r="Q81" s="180">
        <f t="shared" ca="1" si="28"/>
        <v>0</v>
      </c>
      <c r="R81" s="181">
        <f t="shared" ca="1" si="29"/>
        <v>329.29809200000005</v>
      </c>
      <c r="W81" s="46"/>
      <c r="X81" s="46">
        <v>81</v>
      </c>
    </row>
    <row r="82" spans="1:24">
      <c r="A82" s="61" t="s">
        <v>124</v>
      </c>
      <c r="B82" s="174">
        <f t="shared" ca="1" si="18"/>
        <v>378.74949900000001</v>
      </c>
      <c r="C82" s="179">
        <f t="shared" ca="1" si="19"/>
        <v>282.54712625399998</v>
      </c>
      <c r="D82" s="180">
        <f t="shared" ca="1" si="19"/>
        <v>91.013504609700007</v>
      </c>
      <c r="E82" s="180">
        <f t="shared" ca="1" si="19"/>
        <v>5.1888681363</v>
      </c>
      <c r="F82" s="181">
        <f t="shared" ca="1" si="19"/>
        <v>0</v>
      </c>
      <c r="G82" s="182">
        <f t="shared" ca="1" si="16"/>
        <v>341.56009999999998</v>
      </c>
      <c r="H82" s="182">
        <f t="shared" ca="1" si="17"/>
        <v>329.298092</v>
      </c>
      <c r="I82" s="183">
        <f t="shared" ca="1" si="20"/>
        <v>239.04</v>
      </c>
      <c r="J82" s="180">
        <f t="shared" ca="1" si="21"/>
        <v>85.38</v>
      </c>
      <c r="K82" s="180">
        <f t="shared" ca="1" si="22"/>
        <v>4.87</v>
      </c>
      <c r="L82" s="180">
        <f t="shared" ca="1" si="23"/>
        <v>0</v>
      </c>
      <c r="M82" s="181">
        <f t="shared" ca="1" si="24"/>
        <v>329.28999999999996</v>
      </c>
      <c r="N82" s="179">
        <f t="shared" ca="1" si="25"/>
        <v>239.04587418895201</v>
      </c>
      <c r="O82" s="180">
        <f t="shared" ca="1" si="26"/>
        <v>85.382098135260719</v>
      </c>
      <c r="P82" s="180">
        <f t="shared" ca="1" si="27"/>
        <v>4.8701196757873007</v>
      </c>
      <c r="Q82" s="180">
        <f t="shared" ca="1" si="28"/>
        <v>0</v>
      </c>
      <c r="R82" s="181">
        <f t="shared" ca="1" si="29"/>
        <v>329.29809200000005</v>
      </c>
      <c r="W82" s="46"/>
      <c r="X82" s="46">
        <v>82</v>
      </c>
    </row>
    <row r="83" spans="1:24">
      <c r="A83" s="61" t="s">
        <v>125</v>
      </c>
      <c r="B83" s="174">
        <f t="shared" ca="1" si="18"/>
        <v>397.33824900000002</v>
      </c>
      <c r="C83" s="179">
        <f t="shared" ca="1" si="19"/>
        <v>296.41433375399998</v>
      </c>
      <c r="D83" s="180">
        <f t="shared" ca="1" si="19"/>
        <v>95.480381234700019</v>
      </c>
      <c r="E83" s="180">
        <f t="shared" ca="1" si="19"/>
        <v>5.4435340113000006</v>
      </c>
      <c r="F83" s="181">
        <f t="shared" ca="1" si="19"/>
        <v>0</v>
      </c>
      <c r="G83" s="182">
        <f t="shared" ca="1" si="16"/>
        <v>375.719044</v>
      </c>
      <c r="H83" s="182">
        <f t="shared" ca="1" si="17"/>
        <v>362.23072999999999</v>
      </c>
      <c r="I83" s="183">
        <f t="shared" ca="1" si="20"/>
        <v>270.23</v>
      </c>
      <c r="J83" s="180">
        <f t="shared" ca="1" si="21"/>
        <v>87.04</v>
      </c>
      <c r="K83" s="180">
        <f t="shared" ca="1" si="22"/>
        <v>4.96</v>
      </c>
      <c r="L83" s="180">
        <f t="shared" ca="1" si="23"/>
        <v>0</v>
      </c>
      <c r="M83" s="181">
        <f t="shared" ca="1" si="24"/>
        <v>362.23</v>
      </c>
      <c r="N83" s="179">
        <f t="shared" ca="1" si="25"/>
        <v>270.2305445929382</v>
      </c>
      <c r="O83" s="180">
        <f t="shared" ca="1" si="26"/>
        <v>87.040175411202824</v>
      </c>
      <c r="P83" s="180">
        <f t="shared" ca="1" si="27"/>
        <v>4.9600099958589841</v>
      </c>
      <c r="Q83" s="180">
        <f t="shared" ca="1" si="28"/>
        <v>0</v>
      </c>
      <c r="R83" s="181">
        <f t="shared" ca="1" si="29"/>
        <v>362.23072999999999</v>
      </c>
      <c r="W83" s="46"/>
      <c r="X83" s="46">
        <v>83</v>
      </c>
    </row>
    <row r="84" spans="1:24">
      <c r="A84" s="61" t="s">
        <v>126</v>
      </c>
      <c r="B84" s="174">
        <f t="shared" ca="1" si="18"/>
        <v>397.33824900000002</v>
      </c>
      <c r="C84" s="179">
        <f t="shared" ca="1" si="19"/>
        <v>296.41433375399998</v>
      </c>
      <c r="D84" s="180">
        <f t="shared" ca="1" si="19"/>
        <v>95.480381234700019</v>
      </c>
      <c r="E84" s="180">
        <f t="shared" ca="1" si="19"/>
        <v>5.4435340113000006</v>
      </c>
      <c r="F84" s="181">
        <f t="shared" ca="1" si="19"/>
        <v>0</v>
      </c>
      <c r="G84" s="182">
        <f t="shared" ca="1" si="16"/>
        <v>397.33824900000002</v>
      </c>
      <c r="H84" s="182">
        <f t="shared" ca="1" si="17"/>
        <v>383.07380599999999</v>
      </c>
      <c r="I84" s="183">
        <f t="shared" ca="1" si="20"/>
        <v>285.77</v>
      </c>
      <c r="J84" s="180">
        <f t="shared" ca="1" si="21"/>
        <v>92.05</v>
      </c>
      <c r="K84" s="180">
        <f t="shared" ca="1" si="22"/>
        <v>5.24</v>
      </c>
      <c r="L84" s="180">
        <f t="shared" ca="1" si="23"/>
        <v>0</v>
      </c>
      <c r="M84" s="181">
        <f t="shared" ca="1" si="24"/>
        <v>383.06</v>
      </c>
      <c r="N84" s="179">
        <f t="shared" ca="1" si="25"/>
        <v>285.78029953693937</v>
      </c>
      <c r="O84" s="180">
        <f t="shared" ca="1" si="26"/>
        <v>92.05331760638019</v>
      </c>
      <c r="P84" s="180">
        <f t="shared" ca="1" si="27"/>
        <v>5.2401888566804153</v>
      </c>
      <c r="Q84" s="180">
        <f t="shared" ca="1" si="28"/>
        <v>0</v>
      </c>
      <c r="R84" s="181">
        <f t="shared" ca="1" si="29"/>
        <v>383.07380599999993</v>
      </c>
      <c r="W84" s="46"/>
      <c r="X84" s="46">
        <v>84</v>
      </c>
    </row>
    <row r="85" spans="1:24">
      <c r="A85" s="61" t="s">
        <v>127</v>
      </c>
      <c r="B85" s="174">
        <f t="shared" ca="1" si="18"/>
        <v>415.92699900000002</v>
      </c>
      <c r="C85" s="179">
        <f t="shared" ca="1" si="19"/>
        <v>310.28154125399999</v>
      </c>
      <c r="D85" s="180">
        <f t="shared" ca="1" si="19"/>
        <v>99.947257859700017</v>
      </c>
      <c r="E85" s="180">
        <f t="shared" ca="1" si="19"/>
        <v>5.6981998863000012</v>
      </c>
      <c r="F85" s="181">
        <f t="shared" ca="1" si="19"/>
        <v>0</v>
      </c>
      <c r="G85" s="182">
        <f t="shared" ca="1" si="16"/>
        <v>415.92699900000002</v>
      </c>
      <c r="H85" s="182">
        <f t="shared" ca="1" si="17"/>
        <v>400.99522000000002</v>
      </c>
      <c r="I85" s="183">
        <f t="shared" ca="1" si="20"/>
        <v>299.14</v>
      </c>
      <c r="J85" s="180">
        <f t="shared" ca="1" si="21"/>
        <v>96.36</v>
      </c>
      <c r="K85" s="180">
        <f t="shared" ca="1" si="22"/>
        <v>5.5</v>
      </c>
      <c r="L85" s="180">
        <f t="shared" ca="1" si="23"/>
        <v>0</v>
      </c>
      <c r="M85" s="181">
        <f t="shared" ca="1" si="24"/>
        <v>401</v>
      </c>
      <c r="N85" s="179">
        <f t="shared" ca="1" si="25"/>
        <v>299.13643419152118</v>
      </c>
      <c r="O85" s="180">
        <f t="shared" ca="1" si="26"/>
        <v>96.358851369576058</v>
      </c>
      <c r="P85" s="180">
        <f t="shared" ca="1" si="27"/>
        <v>5.4999344389027431</v>
      </c>
      <c r="Q85" s="180">
        <f t="shared" ca="1" si="28"/>
        <v>0</v>
      </c>
      <c r="R85" s="181">
        <f t="shared" ca="1" si="29"/>
        <v>400.99522000000002</v>
      </c>
      <c r="W85" s="46"/>
      <c r="X85" s="46">
        <v>85</v>
      </c>
    </row>
    <row r="86" spans="1:24">
      <c r="A86" s="61" t="s">
        <v>128</v>
      </c>
      <c r="B86" s="174">
        <f t="shared" ca="1" si="18"/>
        <v>415.92699900000002</v>
      </c>
      <c r="C86" s="179">
        <f t="shared" ca="1" si="19"/>
        <v>310.28154125399999</v>
      </c>
      <c r="D86" s="180">
        <f t="shared" ca="1" si="19"/>
        <v>99.947257859700017</v>
      </c>
      <c r="E86" s="180">
        <f t="shared" ca="1" si="19"/>
        <v>5.6981998863000012</v>
      </c>
      <c r="F86" s="181">
        <f t="shared" ca="1" si="19"/>
        <v>0</v>
      </c>
      <c r="G86" s="182">
        <f t="shared" ca="1" si="16"/>
        <v>400.18929000000003</v>
      </c>
      <c r="H86" s="182">
        <f t="shared" ca="1" si="17"/>
        <v>385.82249400000001</v>
      </c>
      <c r="I86" s="183">
        <f t="shared" ca="1" si="20"/>
        <v>300.68</v>
      </c>
      <c r="J86" s="180">
        <f t="shared" ca="1" si="21"/>
        <v>79.62</v>
      </c>
      <c r="K86" s="180">
        <f t="shared" ca="1" si="22"/>
        <v>5.52</v>
      </c>
      <c r="L86" s="180">
        <f t="shared" ca="1" si="23"/>
        <v>0</v>
      </c>
      <c r="M86" s="181">
        <f t="shared" ca="1" si="24"/>
        <v>385.82</v>
      </c>
      <c r="N86" s="179">
        <f t="shared" ca="1" si="25"/>
        <v>300.68194364190555</v>
      </c>
      <c r="O86" s="180">
        <f t="shared" ca="1" si="26"/>
        <v>79.620514675962895</v>
      </c>
      <c r="P86" s="180">
        <f t="shared" ca="1" si="27"/>
        <v>5.5200356821315637</v>
      </c>
      <c r="Q86" s="180">
        <f t="shared" ca="1" si="28"/>
        <v>0</v>
      </c>
      <c r="R86" s="181">
        <f t="shared" ca="1" si="29"/>
        <v>385.82249400000001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434.51574900000003</v>
      </c>
      <c r="C87" s="179">
        <f t="shared" ca="1" si="19"/>
        <v>324.148748754</v>
      </c>
      <c r="D87" s="180">
        <f t="shared" ca="1" si="19"/>
        <v>104.41413448470003</v>
      </c>
      <c r="E87" s="180">
        <f t="shared" ca="1" si="19"/>
        <v>5.9528657613000009</v>
      </c>
      <c r="F87" s="181">
        <f t="shared" ca="1" si="19"/>
        <v>0</v>
      </c>
      <c r="G87" s="182">
        <f t="shared" ca="1" si="16"/>
        <v>408.31189999999998</v>
      </c>
      <c r="H87" s="182">
        <f t="shared" ca="1" si="17"/>
        <v>393.653503</v>
      </c>
      <c r="I87" s="183">
        <f t="shared" ca="1" si="20"/>
        <v>312.51</v>
      </c>
      <c r="J87" s="180">
        <f t="shared" ca="1" si="21"/>
        <v>79.209999999999994</v>
      </c>
      <c r="K87" s="180">
        <f t="shared" ca="1" si="22"/>
        <v>1.93</v>
      </c>
      <c r="L87" s="180">
        <f t="shared" ca="1" si="23"/>
        <v>0</v>
      </c>
      <c r="M87" s="181">
        <f t="shared" ca="1" si="24"/>
        <v>393.65</v>
      </c>
      <c r="N87" s="179">
        <f t="shared" ca="1" si="25"/>
        <v>312.5127809539693</v>
      </c>
      <c r="O87" s="180">
        <f t="shared" ca="1" si="26"/>
        <v>79.210704871408609</v>
      </c>
      <c r="P87" s="180">
        <f t="shared" ca="1" si="27"/>
        <v>1.9300171746221264</v>
      </c>
      <c r="Q87" s="180">
        <f t="shared" ca="1" si="28"/>
        <v>0</v>
      </c>
      <c r="R87" s="181">
        <f t="shared" ca="1" si="29"/>
        <v>393.65350300000006</v>
      </c>
      <c r="W87" s="46"/>
      <c r="X87" s="46">
        <v>87</v>
      </c>
    </row>
    <row r="88" spans="1:24">
      <c r="A88" s="61" t="s">
        <v>130</v>
      </c>
      <c r="B88" s="174">
        <f t="shared" ca="1" si="18"/>
        <v>434.51574900000003</v>
      </c>
      <c r="C88" s="179">
        <f t="shared" ca="1" si="19"/>
        <v>324.148748754</v>
      </c>
      <c r="D88" s="180">
        <f t="shared" ca="1" si="19"/>
        <v>104.41413448470003</v>
      </c>
      <c r="E88" s="180">
        <f t="shared" ca="1" si="19"/>
        <v>5.9528657613000009</v>
      </c>
      <c r="F88" s="181">
        <f t="shared" ca="1" si="19"/>
        <v>0</v>
      </c>
      <c r="G88" s="182">
        <f t="shared" ca="1" si="16"/>
        <v>408.31189999999998</v>
      </c>
      <c r="H88" s="182">
        <f t="shared" ca="1" si="17"/>
        <v>393.653503</v>
      </c>
      <c r="I88" s="183">
        <f t="shared" ca="1" si="20"/>
        <v>312.51</v>
      </c>
      <c r="J88" s="180">
        <f t="shared" ca="1" si="21"/>
        <v>79.209999999999994</v>
      </c>
      <c r="K88" s="180">
        <f t="shared" ca="1" si="22"/>
        <v>1.93</v>
      </c>
      <c r="L88" s="180">
        <f t="shared" ca="1" si="23"/>
        <v>0</v>
      </c>
      <c r="M88" s="181">
        <f t="shared" ca="1" si="24"/>
        <v>393.65</v>
      </c>
      <c r="N88" s="179">
        <f t="shared" ca="1" si="25"/>
        <v>312.5127809539693</v>
      </c>
      <c r="O88" s="180">
        <f t="shared" ca="1" si="26"/>
        <v>79.210704871408609</v>
      </c>
      <c r="P88" s="180">
        <f t="shared" ca="1" si="27"/>
        <v>1.9300171746221264</v>
      </c>
      <c r="Q88" s="180">
        <f t="shared" ca="1" si="28"/>
        <v>0</v>
      </c>
      <c r="R88" s="181">
        <f t="shared" ca="1" si="29"/>
        <v>393.65350300000006</v>
      </c>
      <c r="W88" s="46"/>
      <c r="X88" s="46">
        <v>88</v>
      </c>
    </row>
    <row r="89" spans="1:24">
      <c r="A89" s="61" t="s">
        <v>131</v>
      </c>
      <c r="B89" s="174">
        <f t="shared" ca="1" si="18"/>
        <v>453.10449899999998</v>
      </c>
      <c r="C89" s="179">
        <f t="shared" ca="1" si="19"/>
        <v>338.015956254</v>
      </c>
      <c r="D89" s="180">
        <f t="shared" ca="1" si="19"/>
        <v>108.88101110970001</v>
      </c>
      <c r="E89" s="180">
        <f t="shared" ca="1" si="19"/>
        <v>6.2075316363000006</v>
      </c>
      <c r="F89" s="181">
        <f t="shared" ca="1" si="19"/>
        <v>0</v>
      </c>
      <c r="G89" s="182">
        <f t="shared" ca="1" si="16"/>
        <v>422.17259999999999</v>
      </c>
      <c r="H89" s="182">
        <f t="shared" ca="1" si="17"/>
        <v>407.01660399999997</v>
      </c>
      <c r="I89" s="183">
        <f t="shared" ca="1" si="20"/>
        <v>325.88</v>
      </c>
      <c r="J89" s="180">
        <f t="shared" ca="1" si="21"/>
        <v>79.209999999999994</v>
      </c>
      <c r="K89" s="180">
        <f t="shared" ca="1" si="22"/>
        <v>1.93</v>
      </c>
      <c r="L89" s="180">
        <f t="shared" ca="1" si="23"/>
        <v>0</v>
      </c>
      <c r="M89" s="181">
        <f t="shared" ca="1" si="24"/>
        <v>407.02</v>
      </c>
      <c r="N89" s="179">
        <f t="shared" ca="1" si="25"/>
        <v>325.87728099729742</v>
      </c>
      <c r="O89" s="180">
        <f t="shared" ca="1" si="26"/>
        <v>79.209339105793319</v>
      </c>
      <c r="P89" s="180">
        <f t="shared" ca="1" si="27"/>
        <v>1.9299838969092427</v>
      </c>
      <c r="Q89" s="180">
        <f t="shared" ca="1" si="28"/>
        <v>0</v>
      </c>
      <c r="R89" s="181">
        <f t="shared" ca="1" si="29"/>
        <v>407.01660399999997</v>
      </c>
      <c r="W89" s="46"/>
      <c r="X89" s="46">
        <v>89</v>
      </c>
    </row>
    <row r="90" spans="1:24">
      <c r="A90" s="61" t="s">
        <v>132</v>
      </c>
      <c r="B90" s="174">
        <f t="shared" ca="1" si="18"/>
        <v>453.10449899999998</v>
      </c>
      <c r="C90" s="179">
        <f t="shared" ca="1" si="19"/>
        <v>338.015956254</v>
      </c>
      <c r="D90" s="180">
        <f t="shared" ca="1" si="19"/>
        <v>108.88101110970001</v>
      </c>
      <c r="E90" s="180">
        <f t="shared" ca="1" si="19"/>
        <v>6.2075316363000006</v>
      </c>
      <c r="F90" s="181">
        <f t="shared" ca="1" si="19"/>
        <v>0</v>
      </c>
      <c r="G90" s="182">
        <f t="shared" ca="1" si="16"/>
        <v>422.17259999999999</v>
      </c>
      <c r="H90" s="182">
        <f t="shared" ca="1" si="17"/>
        <v>407.01660399999997</v>
      </c>
      <c r="I90" s="183">
        <f t="shared" ca="1" si="20"/>
        <v>325.88</v>
      </c>
      <c r="J90" s="180">
        <f t="shared" ca="1" si="21"/>
        <v>79.209999999999994</v>
      </c>
      <c r="K90" s="180">
        <f t="shared" ca="1" si="22"/>
        <v>1.93</v>
      </c>
      <c r="L90" s="180">
        <f t="shared" ca="1" si="23"/>
        <v>0</v>
      </c>
      <c r="M90" s="181">
        <f t="shared" ca="1" si="24"/>
        <v>407.02</v>
      </c>
      <c r="N90" s="179">
        <f t="shared" ca="1" si="25"/>
        <v>325.87728099729742</v>
      </c>
      <c r="O90" s="180">
        <f t="shared" ca="1" si="26"/>
        <v>79.209339105793319</v>
      </c>
      <c r="P90" s="180">
        <f t="shared" ca="1" si="27"/>
        <v>1.9299838969092427</v>
      </c>
      <c r="Q90" s="180">
        <f t="shared" ca="1" si="28"/>
        <v>0</v>
      </c>
      <c r="R90" s="181">
        <f t="shared" ca="1" si="29"/>
        <v>407.01660399999997</v>
      </c>
      <c r="W90" s="46"/>
      <c r="X90" s="46">
        <v>90</v>
      </c>
    </row>
    <row r="91" spans="1:24">
      <c r="A91" s="61" t="s">
        <v>133</v>
      </c>
      <c r="B91" s="174">
        <f t="shared" ca="1" si="18"/>
        <v>471.69324899999998</v>
      </c>
      <c r="C91" s="179">
        <f t="shared" ca="1" si="19"/>
        <v>351.88316375399995</v>
      </c>
      <c r="D91" s="180">
        <f t="shared" ca="1" si="19"/>
        <v>113.34788773470001</v>
      </c>
      <c r="E91" s="180">
        <f t="shared" ca="1" si="19"/>
        <v>6.4621975113000012</v>
      </c>
      <c r="F91" s="181">
        <f t="shared" ca="1" si="19"/>
        <v>0</v>
      </c>
      <c r="G91" s="182">
        <f t="shared" ca="1" si="16"/>
        <v>436.04070000000002</v>
      </c>
      <c r="H91" s="182">
        <f t="shared" ca="1" si="17"/>
        <v>420.38683900000001</v>
      </c>
      <c r="I91" s="183">
        <f t="shared" ca="1" si="20"/>
        <v>339.25</v>
      </c>
      <c r="J91" s="180">
        <f t="shared" ca="1" si="21"/>
        <v>79.209999999999994</v>
      </c>
      <c r="K91" s="180">
        <f t="shared" ca="1" si="22"/>
        <v>1.93</v>
      </c>
      <c r="L91" s="180">
        <f t="shared" ca="1" si="23"/>
        <v>0</v>
      </c>
      <c r="M91" s="181">
        <f t="shared" ca="1" si="24"/>
        <v>420.39</v>
      </c>
      <c r="N91" s="179">
        <f t="shared" ca="1" si="25"/>
        <v>339.24744910856589</v>
      </c>
      <c r="O91" s="180">
        <f t="shared" ca="1" si="26"/>
        <v>79.209404403506269</v>
      </c>
      <c r="P91" s="180">
        <f t="shared" ca="1" si="27"/>
        <v>1.9299854879278766</v>
      </c>
      <c r="Q91" s="180">
        <f t="shared" ca="1" si="28"/>
        <v>0</v>
      </c>
      <c r="R91" s="181">
        <f t="shared" ca="1" si="29"/>
        <v>420.38683900000001</v>
      </c>
      <c r="W91" s="46"/>
      <c r="X91" s="46">
        <v>91</v>
      </c>
    </row>
    <row r="92" spans="1:24">
      <c r="A92" s="61" t="s">
        <v>134</v>
      </c>
      <c r="B92" s="174">
        <f t="shared" ca="1" si="18"/>
        <v>471.69324899999998</v>
      </c>
      <c r="C92" s="179">
        <f t="shared" ca="1" si="19"/>
        <v>351.88316375399995</v>
      </c>
      <c r="D92" s="180">
        <f t="shared" ca="1" si="19"/>
        <v>113.34788773470001</v>
      </c>
      <c r="E92" s="180">
        <f t="shared" ca="1" si="19"/>
        <v>6.4621975113000012</v>
      </c>
      <c r="F92" s="181">
        <f t="shared" ca="1" si="19"/>
        <v>0</v>
      </c>
      <c r="G92" s="182">
        <f t="shared" ca="1" si="16"/>
        <v>415.58234199999998</v>
      </c>
      <c r="H92" s="182">
        <f t="shared" ca="1" si="17"/>
        <v>400.662936</v>
      </c>
      <c r="I92" s="183">
        <f t="shared" ca="1" si="20"/>
        <v>317.43</v>
      </c>
      <c r="J92" s="180">
        <f t="shared" ca="1" si="21"/>
        <v>81.25</v>
      </c>
      <c r="K92" s="180">
        <f t="shared" ca="1" si="22"/>
        <v>1.98</v>
      </c>
      <c r="L92" s="180">
        <f t="shared" ca="1" si="23"/>
        <v>0</v>
      </c>
      <c r="M92" s="181">
        <f t="shared" ca="1" si="24"/>
        <v>400.66</v>
      </c>
      <c r="N92" s="179">
        <f t="shared" ca="1" si="25"/>
        <v>317.43232609813805</v>
      </c>
      <c r="O92" s="180">
        <f t="shared" ca="1" si="26"/>
        <v>81.250595392602207</v>
      </c>
      <c r="P92" s="180">
        <f t="shared" ca="1" si="27"/>
        <v>1.9800145092597212</v>
      </c>
      <c r="Q92" s="180">
        <f t="shared" ca="1" si="28"/>
        <v>0</v>
      </c>
      <c r="R92" s="181">
        <f t="shared" ca="1" si="29"/>
        <v>400.66293599999995</v>
      </c>
      <c r="W92" s="46"/>
      <c r="X92" s="46">
        <v>92</v>
      </c>
    </row>
    <row r="93" spans="1:24">
      <c r="A93" s="61" t="s">
        <v>135</v>
      </c>
      <c r="B93" s="174">
        <f t="shared" ca="1" si="18"/>
        <v>490.28199899999998</v>
      </c>
      <c r="C93" s="179">
        <f t="shared" ca="1" si="19"/>
        <v>365.75037125399996</v>
      </c>
      <c r="D93" s="180">
        <f t="shared" ca="1" si="19"/>
        <v>117.81476435970002</v>
      </c>
      <c r="E93" s="180">
        <f t="shared" ca="1" si="19"/>
        <v>6.7168633863</v>
      </c>
      <c r="F93" s="181">
        <f t="shared" ca="1" si="19"/>
        <v>0</v>
      </c>
      <c r="G93" s="182">
        <f t="shared" ca="1" si="16"/>
        <v>381.16</v>
      </c>
      <c r="H93" s="182">
        <f t="shared" ca="1" si="17"/>
        <v>367.47635600000001</v>
      </c>
      <c r="I93" s="183">
        <f t="shared" ca="1" si="20"/>
        <v>286.33999999999997</v>
      </c>
      <c r="J93" s="180">
        <f t="shared" ca="1" si="21"/>
        <v>79.209999999999994</v>
      </c>
      <c r="K93" s="180">
        <f t="shared" ca="1" si="22"/>
        <v>1.93</v>
      </c>
      <c r="L93" s="180">
        <f t="shared" ca="1" si="23"/>
        <v>0</v>
      </c>
      <c r="M93" s="181">
        <f t="shared" ca="1" si="24"/>
        <v>367.47999999999996</v>
      </c>
      <c r="N93" s="179">
        <f t="shared" ca="1" si="25"/>
        <v>286.33716059932516</v>
      </c>
      <c r="O93" s="180">
        <f t="shared" ca="1" si="26"/>
        <v>79.209214538913685</v>
      </c>
      <c r="P93" s="180">
        <f t="shared" ca="1" si="27"/>
        <v>1.9299808617611844</v>
      </c>
      <c r="Q93" s="180">
        <f t="shared" ca="1" si="28"/>
        <v>0</v>
      </c>
      <c r="R93" s="181">
        <f t="shared" ca="1" si="29"/>
        <v>367.47635600000001</v>
      </c>
      <c r="W93" s="46"/>
      <c r="X93" s="46">
        <v>93</v>
      </c>
    </row>
    <row r="94" spans="1:24">
      <c r="A94" s="61" t="s">
        <v>136</v>
      </c>
      <c r="B94" s="174">
        <f t="shared" ca="1" si="18"/>
        <v>490.28199899999998</v>
      </c>
      <c r="C94" s="179">
        <f t="shared" ca="1" si="19"/>
        <v>365.75037125399996</v>
      </c>
      <c r="D94" s="180">
        <f t="shared" ca="1" si="19"/>
        <v>117.81476435970002</v>
      </c>
      <c r="E94" s="180">
        <f t="shared" ca="1" si="19"/>
        <v>6.7168633863</v>
      </c>
      <c r="F94" s="181">
        <f t="shared" ca="1" si="19"/>
        <v>0</v>
      </c>
      <c r="G94" s="182">
        <f t="shared" ca="1" si="16"/>
        <v>354.16</v>
      </c>
      <c r="H94" s="182">
        <f t="shared" ca="1" si="17"/>
        <v>341.44565599999999</v>
      </c>
      <c r="I94" s="183">
        <f t="shared" ca="1" si="20"/>
        <v>260.31</v>
      </c>
      <c r="J94" s="180">
        <f t="shared" ca="1" si="21"/>
        <v>79.209999999999994</v>
      </c>
      <c r="K94" s="180">
        <f t="shared" ca="1" si="22"/>
        <v>1.93</v>
      </c>
      <c r="L94" s="180">
        <f t="shared" ca="1" si="23"/>
        <v>0</v>
      </c>
      <c r="M94" s="181">
        <f t="shared" ca="1" si="24"/>
        <v>341.45</v>
      </c>
      <c r="N94" s="179">
        <f t="shared" ca="1" si="25"/>
        <v>260.306688280451</v>
      </c>
      <c r="O94" s="180">
        <f t="shared" ca="1" si="26"/>
        <v>79.208992273422169</v>
      </c>
      <c r="P94" s="180">
        <f t="shared" ca="1" si="27"/>
        <v>1.9299754461268122</v>
      </c>
      <c r="Q94" s="180">
        <f t="shared" ca="1" si="28"/>
        <v>0</v>
      </c>
      <c r="R94" s="181">
        <f t="shared" ca="1" si="29"/>
        <v>341.44565599999999</v>
      </c>
      <c r="W94" s="46"/>
      <c r="X94" s="46">
        <v>94</v>
      </c>
    </row>
    <row r="95" spans="1:24">
      <c r="A95" s="61" t="s">
        <v>137</v>
      </c>
      <c r="B95" s="174">
        <f t="shared" ca="1" si="18"/>
        <v>508.87074899999999</v>
      </c>
      <c r="C95" s="179">
        <f t="shared" ca="1" si="19"/>
        <v>379.61757875399996</v>
      </c>
      <c r="D95" s="180">
        <f t="shared" ca="1" si="19"/>
        <v>122.28164098470002</v>
      </c>
      <c r="E95" s="180">
        <f t="shared" ca="1" si="19"/>
        <v>6.9715292613000006</v>
      </c>
      <c r="F95" s="181">
        <f t="shared" ca="1" si="19"/>
        <v>0</v>
      </c>
      <c r="G95" s="182">
        <f t="shared" ca="1" si="16"/>
        <v>354.16</v>
      </c>
      <c r="H95" s="182">
        <f t="shared" ca="1" si="17"/>
        <v>341.44565599999999</v>
      </c>
      <c r="I95" s="183">
        <f t="shared" ca="1" si="20"/>
        <v>260.31</v>
      </c>
      <c r="J95" s="180">
        <f t="shared" ca="1" si="21"/>
        <v>79.209999999999994</v>
      </c>
      <c r="K95" s="180">
        <f t="shared" ca="1" si="22"/>
        <v>1.93</v>
      </c>
      <c r="L95" s="180">
        <f t="shared" ca="1" si="23"/>
        <v>0</v>
      </c>
      <c r="M95" s="181">
        <f t="shared" ca="1" si="24"/>
        <v>341.45</v>
      </c>
      <c r="N95" s="179">
        <f t="shared" ca="1" si="25"/>
        <v>260.306688280451</v>
      </c>
      <c r="O95" s="180">
        <f t="shared" ca="1" si="26"/>
        <v>79.208992273422169</v>
      </c>
      <c r="P95" s="180">
        <f t="shared" ca="1" si="27"/>
        <v>1.9299754461268122</v>
      </c>
      <c r="Q95" s="180">
        <f t="shared" ca="1" si="28"/>
        <v>0</v>
      </c>
      <c r="R95" s="181">
        <f t="shared" ca="1" si="29"/>
        <v>341.44565599999999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508.87074899999999</v>
      </c>
      <c r="C96" s="179">
        <f t="shared" ca="1" si="19"/>
        <v>379.61757875399996</v>
      </c>
      <c r="D96" s="180">
        <f t="shared" ca="1" si="19"/>
        <v>122.28164098470002</v>
      </c>
      <c r="E96" s="180">
        <f t="shared" ca="1" si="19"/>
        <v>6.9715292613000006</v>
      </c>
      <c r="F96" s="181">
        <f t="shared" ca="1" si="19"/>
        <v>0</v>
      </c>
      <c r="G96" s="182">
        <f t="shared" ca="1" si="16"/>
        <v>354.16</v>
      </c>
      <c r="H96" s="182">
        <f t="shared" ca="1" si="17"/>
        <v>341.44565599999999</v>
      </c>
      <c r="I96" s="183">
        <f t="shared" ca="1" si="20"/>
        <v>260.31</v>
      </c>
      <c r="J96" s="180">
        <f t="shared" ca="1" si="21"/>
        <v>79.209999999999994</v>
      </c>
      <c r="K96" s="180">
        <f t="shared" ca="1" si="22"/>
        <v>1.93</v>
      </c>
      <c r="L96" s="180">
        <f t="shared" ca="1" si="23"/>
        <v>0</v>
      </c>
      <c r="M96" s="181">
        <f t="shared" ca="1" si="24"/>
        <v>341.45</v>
      </c>
      <c r="N96" s="179">
        <f t="shared" ca="1" si="25"/>
        <v>260.306688280451</v>
      </c>
      <c r="O96" s="180">
        <f t="shared" ca="1" si="26"/>
        <v>79.208992273422169</v>
      </c>
      <c r="P96" s="180">
        <f t="shared" ca="1" si="27"/>
        <v>1.9299754461268122</v>
      </c>
      <c r="Q96" s="180">
        <f t="shared" ca="1" si="28"/>
        <v>0</v>
      </c>
      <c r="R96" s="181">
        <f t="shared" ca="1" si="29"/>
        <v>341.44565599999999</v>
      </c>
      <c r="W96" s="46"/>
      <c r="X96" s="46">
        <v>96</v>
      </c>
    </row>
    <row r="97" spans="1:24">
      <c r="A97" s="61" t="s">
        <v>139</v>
      </c>
      <c r="B97" s="174">
        <f t="shared" ca="1" si="18"/>
        <v>527.45949900000005</v>
      </c>
      <c r="C97" s="179">
        <f t="shared" ca="1" si="19"/>
        <v>393.48478625399997</v>
      </c>
      <c r="D97" s="180">
        <f t="shared" ca="1" si="19"/>
        <v>126.74851760970003</v>
      </c>
      <c r="E97" s="180">
        <f t="shared" ca="1" si="19"/>
        <v>7.2261951363000012</v>
      </c>
      <c r="F97" s="181">
        <f t="shared" ca="1" si="19"/>
        <v>0</v>
      </c>
      <c r="G97" s="182">
        <f t="shared" ca="1" si="16"/>
        <v>354.16</v>
      </c>
      <c r="H97" s="182">
        <f t="shared" ca="1" si="17"/>
        <v>341.44565599999999</v>
      </c>
      <c r="I97" s="183">
        <f t="shared" ca="1" si="20"/>
        <v>260.31</v>
      </c>
      <c r="J97" s="180">
        <f t="shared" ca="1" si="21"/>
        <v>79.209999999999994</v>
      </c>
      <c r="K97" s="180">
        <f t="shared" ca="1" si="22"/>
        <v>1.93</v>
      </c>
      <c r="L97" s="180">
        <f t="shared" ca="1" si="23"/>
        <v>0</v>
      </c>
      <c r="M97" s="181">
        <f t="shared" ca="1" si="24"/>
        <v>341.45</v>
      </c>
      <c r="N97" s="179">
        <f t="shared" ca="1" si="25"/>
        <v>260.306688280451</v>
      </c>
      <c r="O97" s="180">
        <f t="shared" ca="1" si="26"/>
        <v>79.208992273422169</v>
      </c>
      <c r="P97" s="180">
        <f t="shared" ca="1" si="27"/>
        <v>1.9299754461268122</v>
      </c>
      <c r="Q97" s="180">
        <f t="shared" ca="1" si="28"/>
        <v>0</v>
      </c>
      <c r="R97" s="181">
        <f t="shared" ca="1" si="29"/>
        <v>341.44565599999999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546.04824900000006</v>
      </c>
      <c r="C98" s="184">
        <f t="shared" ca="1" si="19"/>
        <v>407.35199375399998</v>
      </c>
      <c r="D98" s="185">
        <f t="shared" ca="1" si="19"/>
        <v>131.21539423470003</v>
      </c>
      <c r="E98" s="185">
        <f t="shared" ca="1" si="19"/>
        <v>7.4808610113000009</v>
      </c>
      <c r="F98" s="186">
        <f t="shared" ca="1" si="19"/>
        <v>0</v>
      </c>
      <c r="G98" s="187">
        <f t="shared" ca="1" si="16"/>
        <v>354.16</v>
      </c>
      <c r="H98" s="187">
        <f t="shared" ca="1" si="17"/>
        <v>341.44565599999999</v>
      </c>
      <c r="I98" s="188">
        <f t="shared" ca="1" si="20"/>
        <v>260.31</v>
      </c>
      <c r="J98" s="185">
        <f t="shared" ca="1" si="21"/>
        <v>79.209999999999994</v>
      </c>
      <c r="K98" s="185">
        <f t="shared" ca="1" si="22"/>
        <v>1.93</v>
      </c>
      <c r="L98" s="185">
        <f t="shared" ca="1" si="23"/>
        <v>0</v>
      </c>
      <c r="M98" s="186">
        <f t="shared" ca="1" si="24"/>
        <v>341.45</v>
      </c>
      <c r="N98" s="184">
        <f t="shared" ca="1" si="25"/>
        <v>260.306688280451</v>
      </c>
      <c r="O98" s="185">
        <f t="shared" ca="1" si="26"/>
        <v>79.208992273422169</v>
      </c>
      <c r="P98" s="185">
        <f t="shared" ca="1" si="27"/>
        <v>1.9299754461268122</v>
      </c>
      <c r="Q98" s="185">
        <f t="shared" ca="1" si="28"/>
        <v>0</v>
      </c>
      <c r="R98" s="186">
        <f t="shared" ca="1" si="29"/>
        <v>341.44565599999999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14.124483236500001</v>
      </c>
      <c r="C99" s="56">
        <f t="shared" ref="C99:R99" ca="1" si="30">SUM(C3:C98)/4000</f>
        <v>10.536864494428983</v>
      </c>
      <c r="D99" s="54">
        <f t="shared" ca="1" si="30"/>
        <v>3.3941133217309551</v>
      </c>
      <c r="E99" s="54">
        <f t="shared" ca="1" si="30"/>
        <v>0.1935054203400503</v>
      </c>
      <c r="F99" s="55">
        <f t="shared" ca="1" si="30"/>
        <v>0</v>
      </c>
      <c r="G99" s="59">
        <f t="shared" ca="1" si="30"/>
        <v>10.329424588000006</v>
      </c>
      <c r="H99" s="59">
        <f t="shared" ca="1" si="30"/>
        <v>9.9585982440000045</v>
      </c>
      <c r="I99" s="171">
        <f t="shared" ca="1" si="30"/>
        <v>7.6705500000000049</v>
      </c>
      <c r="J99" s="54">
        <f t="shared" ca="1" si="30"/>
        <v>2.1811574999999999</v>
      </c>
      <c r="K99" s="54">
        <f t="shared" ca="1" si="30"/>
        <v>0.10691249999999999</v>
      </c>
      <c r="L99" s="54">
        <f t="shared" ca="1" si="30"/>
        <v>0</v>
      </c>
      <c r="M99" s="55">
        <f t="shared" ca="1" si="30"/>
        <v>9.9586200000000016</v>
      </c>
      <c r="N99" s="56">
        <f t="shared" ca="1" si="30"/>
        <v>7.670531591668813</v>
      </c>
      <c r="O99" s="54">
        <f t="shared" ca="1" si="30"/>
        <v>2.1811540966145584</v>
      </c>
      <c r="P99" s="54">
        <f t="shared" ca="1" si="30"/>
        <v>0.10691255571663406</v>
      </c>
      <c r="Q99" s="54">
        <f t="shared" ca="1" si="30"/>
        <v>0</v>
      </c>
      <c r="R99" s="55">
        <f t="shared" ca="1" si="30"/>
        <v>9.9585982440000045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45261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45261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45261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2023-12-20T07:25:42Z</dcterms:modified>
</cp:coreProperties>
</file>